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总表" sheetId="1" r:id="rId1"/>
    <sheet name="亚太展" sheetId="2" r:id="rId2"/>
    <sheet name="联名设计大秀" sheetId="4" r:id="rId3"/>
    <sheet name="开幕式" sheetId="5" r:id="rId4"/>
    <sheet name="推介会" sheetId="12" r:id="rId5"/>
    <sheet name="闭幕式" sheetId="7" r:id="rId6"/>
    <sheet name="国潮泉州区域品牌领跑计划" sheetId="11" r:id="rId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<sst xmlns="http://schemas.openxmlformats.org/spreadsheetml/2006/main" count="635" uniqueCount="252">
  <si>
    <r>
      <t>“国潮泉州</t>
    </r>
    <r>
      <rPr>
        <b/>
        <sz val="18"/>
        <color theme="1"/>
        <rFont val="宋体"/>
        <charset val="134"/>
      </rPr>
      <t>·优品出海” 中国泉州纺织服装自主品牌创新孵化与出海计划</t>
    </r>
    <r>
      <rPr>
        <b/>
        <sz val="18"/>
        <color theme="1"/>
        <rFont val="宋体"/>
        <charset val="134"/>
        <scheme val="minor"/>
      </rPr>
      <t>预算汇总单</t>
    </r>
  </si>
  <si>
    <t>序号</t>
  </si>
  <si>
    <t>活动</t>
  </si>
  <si>
    <t>项目</t>
  </si>
  <si>
    <t>项目内容</t>
  </si>
  <si>
    <t>项目详情</t>
  </si>
  <si>
    <t>单位</t>
  </si>
  <si>
    <t>单价</t>
  </si>
  <si>
    <t>数量</t>
  </si>
  <si>
    <t>总价</t>
  </si>
  <si>
    <t>亚太纺织服装供应链博览会暨高峰论坛（简称：亚太展） 企业参加亚太展</t>
  </si>
  <si>
    <t>项</t>
  </si>
  <si>
    <t>“国潮泉州·优品出海” 中国泉州纺织服装自主品牌创新孵化与出海计划</t>
  </si>
  <si>
    <t>福建自主品牌大师联名设计集合大秀</t>
  </si>
  <si>
    <t>舞美硬体制作（新加坡落地团队）</t>
  </si>
  <si>
    <t>演职人员</t>
  </si>
  <si>
    <t>导演组</t>
  </si>
  <si>
    <t>开幕式</t>
  </si>
  <si>
    <t>会务费用</t>
  </si>
  <si>
    <t>场地费用</t>
  </si>
  <si>
    <t>2024海上丝绸之路国际时尚周（福建专场）暨中国泉州纺织服装鞋服国际专场推介会</t>
  </si>
  <si>
    <t>场</t>
  </si>
  <si>
    <t>闭幕式</t>
  </si>
  <si>
    <t>舞美硬体制作</t>
  </si>
  <si>
    <t>“国潮泉州”区域品牌暨纺织服装强企领跑计划</t>
  </si>
  <si>
    <t>“国潮泉州”区域品牌暨纺织服装强企领跑计划——数字地图智慧展示平台开发费用</t>
  </si>
  <si>
    <t>“国潮泉州”区域品牌暨纺织服装强企领跑计划——12个月运营费用</t>
  </si>
  <si>
    <t>总计：</t>
  </si>
  <si>
    <t>“亚太纺织服装供应链博览会”  费用清单分项表</t>
  </si>
  <si>
    <t>亚太纺织服装供应链博览会</t>
  </si>
  <si>
    <t>品牌参展费用</t>
  </si>
  <si>
    <t>品牌参展摊位费用</t>
  </si>
  <si>
    <t>展馆设计、搭建、道具装饰、布置、物料制作等落地</t>
  </si>
  <si>
    <t>个</t>
  </si>
  <si>
    <t>展位整体装置+道具</t>
  </si>
  <si>
    <t>展位展陈装饰</t>
  </si>
  <si>
    <t>参展会务组织</t>
  </si>
  <si>
    <t>人员差旅（1品牌方为1人）</t>
  </si>
  <si>
    <t>人次</t>
  </si>
  <si>
    <t>福建自主品牌大师联名设计大秀（分秀场区域）费用分项表</t>
  </si>
  <si>
    <t>项目名称</t>
  </si>
  <si>
    <t>规格</t>
  </si>
  <si>
    <t>场次</t>
  </si>
  <si>
    <t>主舞台+
氛围搭建</t>
  </si>
  <si>
    <t>主舞台</t>
  </si>
  <si>
    <t>33*4m*0.4，舞台</t>
  </si>
  <si>
    <t>平方</t>
  </si>
  <si>
    <t>定制异形承重舞台补造型+台面镜面板,造型圈30m，2.4m红毯结合</t>
  </si>
  <si>
    <t>主舞台背景墙</t>
  </si>
  <si>
    <r>
      <rPr>
        <sz val="11"/>
        <color theme="1"/>
        <rFont val="宋体"/>
        <charset val="134"/>
        <scheme val="minor"/>
      </rPr>
      <t>5.6m*3*3面,</t>
    </r>
    <r>
      <rPr>
        <sz val="11"/>
        <color theme="1"/>
        <rFont val="宋体"/>
        <charset val="134"/>
        <scheme val="minor"/>
      </rPr>
      <t>钢木结构个性定制+户外车贴+发光logo立体字</t>
    </r>
  </si>
  <si>
    <t>会场沿路指引</t>
  </si>
  <si>
    <t>画架+KT板</t>
  </si>
  <si>
    <t>座</t>
  </si>
  <si>
    <t>观众嘉宾坐凳</t>
  </si>
  <si>
    <t>皮质坐凳</t>
  </si>
  <si>
    <t>来宾签到墙</t>
  </si>
  <si>
    <t>阻燃木作+写真8*3*0.5</t>
  </si>
  <si>
    <t>小计1</t>
  </si>
  <si>
    <t>视频+
系统+技术人员</t>
  </si>
  <si>
    <t>户外屏幕返现场</t>
  </si>
  <si>
    <t>GLOSHINE 7*4*2组</t>
  </si>
  <si>
    <t>播控系统</t>
  </si>
  <si>
    <t>Hirender S3</t>
  </si>
  <si>
    <t>台</t>
  </si>
  <si>
    <t>视频处理器</t>
  </si>
  <si>
    <t>MIG590</t>
  </si>
  <si>
    <t>无缝切换台</t>
  </si>
  <si>
    <t>CREATOR</t>
  </si>
  <si>
    <t>4K信号光纤</t>
  </si>
  <si>
    <t>Optical fiber</t>
  </si>
  <si>
    <t>套</t>
  </si>
  <si>
    <t>电脑</t>
  </si>
  <si>
    <t>MAC BOOK</t>
  </si>
  <si>
    <t>视频承重地台</t>
  </si>
  <si>
    <t>国标舞台7*2*2组</t>
  </si>
  <si>
    <t>组</t>
  </si>
  <si>
    <t>主电动力缆</t>
  </si>
  <si>
    <t>HUASHAO 50平/100m</t>
  </si>
  <si>
    <t>条</t>
  </si>
  <si>
    <t>视频控台技术人员</t>
  </si>
  <si>
    <t>彩排+演出</t>
  </si>
  <si>
    <t>天/人次</t>
  </si>
  <si>
    <t>秀场环节视频制作</t>
  </si>
  <si>
    <t>国内制作</t>
  </si>
  <si>
    <t>小计2</t>
  </si>
  <si>
    <t>音响系统+技术人员</t>
  </si>
  <si>
    <t>线阵列全频音箱</t>
  </si>
  <si>
    <t>Truesound OD 10</t>
  </si>
  <si>
    <t>只</t>
  </si>
  <si>
    <t>线阵列超低音箱</t>
  </si>
  <si>
    <t>Truesound OD 215SUB</t>
  </si>
  <si>
    <t>舞台返送音箱</t>
  </si>
  <si>
    <t>Truesound T15</t>
  </si>
  <si>
    <t>数字调音台</t>
  </si>
  <si>
    <t>Midas M32</t>
  </si>
  <si>
    <t>无线手持话筒</t>
  </si>
  <si>
    <t>SHURE UR2 Bete-58</t>
  </si>
  <si>
    <t>支</t>
  </si>
  <si>
    <t>麦盒</t>
  </si>
  <si>
    <t>亚克力贴背胶</t>
  </si>
  <si>
    <t>HUASHAO 35平/100m</t>
  </si>
  <si>
    <t>音响技术</t>
  </si>
  <si>
    <t>小计3</t>
  </si>
  <si>
    <t>灯光系统+技术人员</t>
  </si>
  <si>
    <t>舞台切割灯</t>
  </si>
  <si>
    <t>ACME AECO20 HR</t>
  </si>
  <si>
    <t>摇头染色</t>
  </si>
  <si>
    <t>ACME CM800Z</t>
  </si>
  <si>
    <t>光束灯</t>
  </si>
  <si>
    <t>ACME BEAM400XP</t>
  </si>
  <si>
    <t>灯光架</t>
  </si>
  <si>
    <t>Leyar架32×8×2组</t>
  </si>
  <si>
    <t>数字调光台</t>
  </si>
  <si>
    <t>Grand MA II</t>
  </si>
  <si>
    <t>NPU信号放大器</t>
  </si>
  <si>
    <t>ACME</t>
  </si>
  <si>
    <t>三相动力柜</t>
  </si>
  <si>
    <t>HUASHAO 24CH</t>
  </si>
  <si>
    <t>烟雾机+烟油</t>
  </si>
  <si>
    <t>Antari-F7</t>
  </si>
  <si>
    <t>烟雾机转向风机</t>
  </si>
  <si>
    <t>灯光技术人员</t>
  </si>
  <si>
    <t>专业灯光师（含食宿交通）</t>
  </si>
  <si>
    <t>小计4</t>
  </si>
  <si>
    <t>其他</t>
  </si>
  <si>
    <t>往返运输+人工搭建费用</t>
  </si>
  <si>
    <t>人工含食宿交通</t>
  </si>
  <si>
    <t>小计5</t>
  </si>
  <si>
    <t>内地模特</t>
  </si>
  <si>
    <t>含食宿交通</t>
  </si>
  <si>
    <t>人</t>
  </si>
  <si>
    <t>新加坡本地模特</t>
  </si>
  <si>
    <t>新加坡导摄视讯</t>
  </si>
  <si>
    <t>导播台含彩排</t>
  </si>
  <si>
    <t>导播台技术人员含彩排（含食宿交通）</t>
  </si>
  <si>
    <t>摇臂含彩排</t>
  </si>
  <si>
    <t>摇臂技术人员含彩排（含食宿交通）</t>
  </si>
  <si>
    <t>摄像含彩排</t>
  </si>
  <si>
    <t>摄像技术人员含彩排（含食宿交通）</t>
  </si>
  <si>
    <t>新加坡摄影</t>
  </si>
  <si>
    <t>固定机位2+游机2+花絮1</t>
  </si>
  <si>
    <t>摄影技术人员含彩排</t>
  </si>
  <si>
    <t>在地助理工作人员</t>
  </si>
  <si>
    <t>现场协作人员（含食宿交通）</t>
  </si>
  <si>
    <t>小计6</t>
  </si>
  <si>
    <t>国内一线时尚秀总导演</t>
  </si>
  <si>
    <t>中国国际时装周推荐导演、上海国际时装周指定导演、新丝路世界模特大赛总导演  （含食宿交通）</t>
  </si>
  <si>
    <t>导演组团队工作人员</t>
  </si>
  <si>
    <t>执行导演（含食宿交通）</t>
  </si>
  <si>
    <t>编排导演（含食宿交通）</t>
  </si>
  <si>
    <t>负责换装催场人员（含食宿交通）</t>
  </si>
  <si>
    <t>后台协作人员（含食宿交通）</t>
  </si>
  <si>
    <t>小计7</t>
  </si>
  <si>
    <t>合计</t>
  </si>
  <si>
    <t>开幕仪式（主会场区域） 费用分项表</t>
  </si>
  <si>
    <t>主会场舞台+氛围搭建</t>
  </si>
  <si>
    <t>定制异形承重舞台+T台补造型+台面镜面板18*4m*0.6+T台23*4m*0.4</t>
  </si>
  <si>
    <t>福建区域特色主形象墙DP点</t>
  </si>
  <si>
    <t>钢木结构个性定制+户外车贴+发光logo立体字</t>
  </si>
  <si>
    <t>酒店及沿路指引牌</t>
  </si>
  <si>
    <t>木质+写真2*0.8（双面户外车贴）</t>
  </si>
  <si>
    <t>阻燃木作+写真7*3*0.5</t>
  </si>
  <si>
    <t>室内主屏+侧屏</t>
  </si>
  <si>
    <t>GLOSHINE 12*4+4.5*4*2</t>
  </si>
  <si>
    <t>视频控台</t>
  </si>
  <si>
    <t>MIG V6+H6</t>
  </si>
  <si>
    <t>彩排+演出（含食宿交通）</t>
  </si>
  <si>
    <t>天/人场</t>
  </si>
  <si>
    <t>L-ACOUSTICS KARA</t>
  </si>
  <si>
    <t>L-ACOUSTICS KS18</t>
  </si>
  <si>
    <t>L-ACOUSTICS HIQ15</t>
  </si>
  <si>
    <t>DIGICO SD7</t>
  </si>
  <si>
    <t>音响技术人员</t>
  </si>
  <si>
    <t>电动升降灯光架</t>
  </si>
  <si>
    <t>TRUSS 400*600 34米</t>
  </si>
  <si>
    <t>TRUSS 400*600 40米</t>
  </si>
  <si>
    <t>TRUSS 400*600 30米</t>
  </si>
  <si>
    <t>舞美设计</t>
  </si>
  <si>
    <t>（含食宿交通）</t>
  </si>
  <si>
    <t>含交通食宿</t>
  </si>
  <si>
    <t>新加坡摄像</t>
  </si>
  <si>
    <t>摄像含彩排（含食宿交通）</t>
  </si>
  <si>
    <t>固定机位1+游机1+花絮1</t>
  </si>
  <si>
    <t>本地助理工作人员</t>
  </si>
  <si>
    <t>现场协作人员（含交通食宿）</t>
  </si>
  <si>
    <t>中国国际时装周推荐导演、上海国际时装周指定导演、新丝路世界模特大赛总导演  （含交通食宿）</t>
  </si>
  <si>
    <t>执行导演（含交通食宿）</t>
  </si>
  <si>
    <t>人/场</t>
  </si>
  <si>
    <t>编排导演（含交通食宿）</t>
  </si>
  <si>
    <t>负责换装催场人员（含交通食宿）</t>
  </si>
  <si>
    <t>视频拍摄导演团队</t>
  </si>
  <si>
    <t>脚本（含食宿交通）</t>
  </si>
  <si>
    <t>快剪花絮（含食宿交通）</t>
  </si>
  <si>
    <t>宣传视频制作（含食宿交通）</t>
  </si>
  <si>
    <t>拍摄器材设备</t>
  </si>
  <si>
    <t>摄影+摄像+导播台+技术人员（含食宿交通）</t>
  </si>
  <si>
    <t>后台协作人员（含交通食宿）</t>
  </si>
  <si>
    <t>开幕式场地费用</t>
  </si>
  <si>
    <t>会务接待费用</t>
  </si>
  <si>
    <t>含领导、嘉宾、设计师、艺人、网红以及配合活动所有工作人员差旅与出席费用（含食宿交通）</t>
  </si>
  <si>
    <t xml:space="preserve">新加坡主持人 </t>
  </si>
  <si>
    <t xml:space="preserve">新加坡知名明星 </t>
  </si>
  <si>
    <t>东南亚知名歌星</t>
  </si>
  <si>
    <t xml:space="preserve">小红书头部博主 </t>
  </si>
  <si>
    <t>流量网红/时尚达人/行业精英</t>
  </si>
  <si>
    <t>其他工作人员差旅（国内+国外）含策划组5人、设计组5人、执行组10人、产品组5人、商务组6人、管理组4人、会务组5人、技术组5人，共45人，含交通食宿统一包干</t>
  </si>
  <si>
    <t>“2024海上丝绸之路国际时尚周（福建专场）暨中国泉州纺织服装鞋服国际专场推介会”费用清单分项表</t>
  </si>
  <si>
    <t>2024海上丝绸之路新加坡国际时尚周（福建专场）暨中国泉州纺织鞋服国际专场推介会</t>
  </si>
  <si>
    <t>专场推介会</t>
  </si>
  <si>
    <t>场地费</t>
  </si>
  <si>
    <t>场地，舞台、灯光、音响等舞美等标准配备</t>
  </si>
  <si>
    <t>人员组织</t>
  </si>
  <si>
    <t>每场组织不少于200个意向采购商</t>
  </si>
  <si>
    <t>人员物料</t>
  </si>
  <si>
    <t>主持人、嘉宾、展示模特、会议物料策划落地执行等</t>
  </si>
  <si>
    <t>闭幕仪式  费用分项表</t>
  </si>
  <si>
    <t>主会场
舞台+
氛围搭建</t>
  </si>
  <si>
    <t>主舞台18*6m*0.6+T台26*4m*0.4，舞台</t>
  </si>
  <si>
    <t>定制异形承重舞台补造型+台面镜面板</t>
  </si>
  <si>
    <t>主屏幕结构</t>
  </si>
  <si>
    <t>Leyar架18*8*1组</t>
  </si>
  <si>
    <t>屏幕舞美包边</t>
  </si>
  <si>
    <t>钢木结构个性定制+发光灯带</t>
  </si>
  <si>
    <t>GLOSHINE 16*5+6*4*2</t>
  </si>
  <si>
    <t>讲台耳颈</t>
  </si>
  <si>
    <t>专业调音师+助理</t>
  </si>
  <si>
    <t>TRUSS 400*600 44米</t>
  </si>
  <si>
    <t>TRUSS 400*600 46米</t>
  </si>
  <si>
    <t>摇臂技术人员含彩排</t>
  </si>
  <si>
    <t>摄影技术人员含彩排（含食宿交通）</t>
  </si>
  <si>
    <t>主持人（含食宿交通）</t>
  </si>
  <si>
    <t>闭幕式场地费：</t>
  </si>
  <si>
    <t>总计</t>
  </si>
  <si>
    <r>
      <rPr>
        <b/>
        <sz val="16"/>
        <color theme="1"/>
        <rFont val="宋体"/>
        <charset val="134"/>
        <scheme val="minor"/>
      </rPr>
      <t xml:space="preserve">国潮泉州区域品牌领跑计划 </t>
    </r>
    <r>
      <rPr>
        <b/>
        <sz val="16"/>
        <color theme="1"/>
        <rFont val="宋体"/>
        <charset val="134"/>
        <scheme val="minor"/>
      </rPr>
      <t xml:space="preserve"> 费用分项表</t>
    </r>
  </si>
  <si>
    <t>频次/场次</t>
  </si>
  <si>
    <t>地图内容征集方案编制</t>
  </si>
  <si>
    <t>对地图内容框架提出规划方案，并编制针对入图企业提交数字内容的征集方案并明确相应数字内容提交规格及标准；内容征集方案文本电子文件（WORD或PDF格式）的方式提交。</t>
  </si>
  <si>
    <t>数字地图展示平台开发</t>
  </si>
  <si>
    <t>数字地图开发</t>
  </si>
  <si>
    <t>数字底图部署、行政边界数据获取及配准、数字地图地理信息标注、数字内容的链接加载嵌套，并生成HTML格式的数字地图；数字地图展示平台的开发成果以打包的H5页面代码文件（可直接上传至服务器访问）方式提交。</t>
  </si>
  <si>
    <t>数字内容编辑整理</t>
  </si>
  <si>
    <t>包含文字整理、图片及视频格式转换、地址导航数据获取、相关政策规划文件的获取及格式转化等；</t>
  </si>
  <si>
    <t>数字地图界面设计</t>
  </si>
  <si>
    <t>H5自适应格式的首页及地图页面设计开发；</t>
  </si>
  <si>
    <t>VR全景数字品牌展厅开发</t>
  </si>
  <si>
    <t>VR品牌展厅数字建模（设计大小两种规格的标准展厅，并根据企业提供的展示数字内容进行匹配）、VR品牌展厅个性化数字内容嵌套并输出为H5数字页面。</t>
  </si>
  <si>
    <t>纸质版地图设计</t>
  </si>
  <si>
    <t>标准地图基础上进行纸质版地图的内容编辑及平面设计，并完成为可交付印刷的数字文件。纸质版地图完成交付方式为可印刷的设计稿矢量电子文件。</t>
  </si>
  <si>
    <t>“国潮泉州”区域品牌暨纺织服装强企领跑计划——数字地图智慧展示平台日常运营维护</t>
  </si>
  <si>
    <t>平台运营技术维护，12个月周期</t>
  </si>
  <si>
    <t>月</t>
  </si>
  <si>
    <t>日常常规网络维护，12个月周期</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</si>
</sst>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3">
    <font>
      <sz val="11"/>
      <color theme="1"/>
      <name val="宋体"/>
      <charset val="134"/>
      <scheme val="minor"/>
    </font>
    <font>
      <b/>
      <sz val="16"/>
      <color theme="1"/>
      <name val="宋体"/>
      <charset val="134"/>
      <scheme val="minor"/>
    </font>
    <font>
      <b/>
      <sz val="11"/>
      <color theme="1"/>
      <name val="宋体"/>
      <charset val="134"/>
      <scheme val="minor"/>
    </font>
    <font>
      <sz val="12"/>
      <color rgb="FF000000"/>
      <name val="宋体"/>
      <charset val="134"/>
    </font>
    <font>
      <b/>
      <sz val="14"/>
      <color theme="1"/>
      <name val="宋体"/>
      <charset val="134"/>
      <scheme val="minor"/>
    </font>
    <font>
      <b/>
      <sz val="18"/>
      <color theme="1"/>
      <name val="宋体"/>
      <charset val="134"/>
      <scheme val="minor"/>
    </font>
    <font>
      <b/>
      <sz val="22"/>
      <color theme="1"/>
      <name val="宋体"/>
      <charset val="134"/>
      <scheme val="minor"/>
    </font>
    <font>
      <b/>
      <sz val="12"/>
      <color theme="1"/>
      <name val="宋体"/>
      <charset val="134"/>
      <scheme val="minor"/>
    </font>
    <font>
      <sz val="12"/>
      <color theme="1"/>
      <name val="宋体"/>
      <charset val="134"/>
      <scheme val="minor"/>
    </font>
    <font>
      <sz val="12"/>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宋体"/>
      <charset val="134"/>
    </font>
    <font>
      <sz val="11"/>
      <color indexed="9"/>
      <name val="宋体"/>
      <charset val="134"/>
    </font>
    <font>
      <sz val="12"/>
      <name val="宋体"/>
      <charset val="134"/>
    </font>
    <font>
      <b/>
      <sz val="18"/>
      <color theme="1"/>
      <name val="宋体"/>
      <charset val="134"/>
    </font>
  </fonts>
  <fills count="49">
    <fill>
      <patternFill patternType="none"/>
    </fill>
    <fill>
      <patternFill patternType="gray125"/>
    </fill>
    <fill>
      <patternFill patternType="solid">
        <fgColor theme="8" tint="0.59999389629810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indexed="27"/>
        <bgColor indexed="64"/>
      </patternFill>
    </fill>
    <fill>
      <patternFill patternType="solid">
        <fgColor indexed="47"/>
        <bgColor indexed="64"/>
      </patternFill>
    </fill>
    <fill>
      <patternFill patternType="solid">
        <fgColor indexed="9"/>
        <bgColor indexed="64"/>
      </patternFill>
    </fill>
    <fill>
      <patternFill patternType="solid">
        <fgColor indexed="26"/>
        <bgColor indexed="64"/>
      </patternFill>
    </fill>
    <fill>
      <patternFill patternType="solid">
        <fgColor indexed="31"/>
        <bgColor indexed="64"/>
      </patternFill>
    </fill>
    <fill>
      <patternFill patternType="solid">
        <fgColor indexed="42"/>
        <bgColor indexed="64"/>
      </patternFill>
    </fill>
    <fill>
      <patternFill patternType="solid">
        <fgColor indexed="44"/>
        <bgColor indexed="64"/>
      </patternFill>
    </fill>
    <fill>
      <patternFill patternType="solid">
        <fgColor indexed="22"/>
        <bgColor indexed="64"/>
      </patternFill>
    </fill>
    <fill>
      <patternFill patternType="solid">
        <fgColor indexed="43"/>
        <bgColor indexed="64"/>
      </patternFill>
    </fill>
    <fill>
      <patternFill patternType="solid">
        <fgColor indexed="49"/>
        <bgColor indexed="64"/>
      </patternFill>
    </fill>
    <fill>
      <patternFill patternType="solid">
        <fgColor indexed="57"/>
        <bgColor indexed="64"/>
      </patternFill>
    </fill>
    <fill>
      <patternFill patternType="solid">
        <fgColor indexed="53"/>
        <bgColor indexed="64"/>
      </patternFill>
    </fill>
    <fill>
      <patternFill patternType="solid">
        <fgColor indexed="55"/>
        <bgColor indexed="64"/>
      </patternFill>
    </fill>
    <fill>
      <patternFill patternType="solid">
        <fgColor indexed="51"/>
        <bgColor indexed="64"/>
      </patternFill>
    </fill>
    <fill>
      <patternFill patternType="solid">
        <fgColor indexed="62"/>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right/>
      <top style="thin">
        <color auto="1"/>
      </top>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top style="thin">
        <color auto="1"/>
      </top>
      <bottom/>
      <diagonal/>
    </border>
    <border>
      <left style="thin">
        <color auto="1"/>
      </left>
      <right/>
      <top/>
      <bottom/>
      <diagonal/>
    </border>
    <border>
      <left style="thin">
        <color auto="1"/>
      </left>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74">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3" borderId="16"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7" applyNumberFormat="0" applyFill="0" applyAlignment="0" applyProtection="0">
      <alignment vertical="center"/>
    </xf>
    <xf numFmtId="0" fontId="16" fillId="0" borderId="17" applyNumberFormat="0" applyFill="0" applyAlignment="0" applyProtection="0">
      <alignment vertical="center"/>
    </xf>
    <xf numFmtId="0" fontId="17" fillId="0" borderId="18" applyNumberFormat="0" applyFill="0" applyAlignment="0" applyProtection="0">
      <alignment vertical="center"/>
    </xf>
    <xf numFmtId="0" fontId="17" fillId="0" borderId="0" applyNumberFormat="0" applyFill="0" applyBorder="0" applyAlignment="0" applyProtection="0">
      <alignment vertical="center"/>
    </xf>
    <xf numFmtId="0" fontId="18" fillId="4" borderId="19" applyNumberFormat="0" applyAlignment="0" applyProtection="0">
      <alignment vertical="center"/>
    </xf>
    <xf numFmtId="0" fontId="19" fillId="5" borderId="20" applyNumberFormat="0" applyAlignment="0" applyProtection="0">
      <alignment vertical="center"/>
    </xf>
    <xf numFmtId="0" fontId="20" fillId="5" borderId="19" applyNumberFormat="0" applyAlignment="0" applyProtection="0">
      <alignment vertical="center"/>
    </xf>
    <xf numFmtId="0" fontId="21" fillId="6" borderId="21" applyNumberFormat="0" applyAlignment="0" applyProtection="0">
      <alignment vertical="center"/>
    </xf>
    <xf numFmtId="0" fontId="22" fillId="0" borderId="22" applyNumberFormat="0" applyFill="0" applyAlignment="0" applyProtection="0">
      <alignment vertical="center"/>
    </xf>
    <xf numFmtId="0" fontId="23" fillId="0" borderId="23" applyNumberFormat="0" applyFill="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8" fillId="11" borderId="0" applyNumberFormat="0" applyBorder="0" applyAlignment="0" applyProtection="0">
      <alignment vertical="center"/>
    </xf>
    <xf numFmtId="0" fontId="28" fillId="12" borderId="0" applyNumberFormat="0" applyBorder="0" applyAlignment="0" applyProtection="0">
      <alignment vertical="center"/>
    </xf>
    <xf numFmtId="0" fontId="27" fillId="13" borderId="0" applyNumberFormat="0" applyBorder="0" applyAlignment="0" applyProtection="0">
      <alignment vertical="center"/>
    </xf>
    <xf numFmtId="0" fontId="27" fillId="14" borderId="0" applyNumberFormat="0" applyBorder="0" applyAlignment="0" applyProtection="0">
      <alignment vertical="center"/>
    </xf>
    <xf numFmtId="0" fontId="28" fillId="15" borderId="0" applyNumberFormat="0" applyBorder="0" applyAlignment="0" applyProtection="0">
      <alignment vertical="center"/>
    </xf>
    <xf numFmtId="0" fontId="28" fillId="16" borderId="0" applyNumberFormat="0" applyBorder="0" applyAlignment="0" applyProtection="0">
      <alignment vertical="center"/>
    </xf>
    <xf numFmtId="0" fontId="27" fillId="17" borderId="0" applyNumberFormat="0" applyBorder="0" applyAlignment="0" applyProtection="0">
      <alignment vertical="center"/>
    </xf>
    <xf numFmtId="0" fontId="27" fillId="18" borderId="0" applyNumberFormat="0" applyBorder="0" applyAlignment="0" applyProtection="0">
      <alignment vertical="center"/>
    </xf>
    <xf numFmtId="0" fontId="28" fillId="19" borderId="0" applyNumberFormat="0" applyBorder="0" applyAlignment="0" applyProtection="0">
      <alignment vertical="center"/>
    </xf>
    <xf numFmtId="0" fontId="28" fillId="20" borderId="0" applyNumberFormat="0" applyBorder="0" applyAlignment="0" applyProtection="0">
      <alignment vertical="center"/>
    </xf>
    <xf numFmtId="0" fontId="27" fillId="21" borderId="0" applyNumberFormat="0" applyBorder="0" applyAlignment="0" applyProtection="0">
      <alignment vertical="center"/>
    </xf>
    <xf numFmtId="0" fontId="27" fillId="22" borderId="0" applyNumberFormat="0" applyBorder="0" applyAlignment="0" applyProtection="0">
      <alignment vertical="center"/>
    </xf>
    <xf numFmtId="0" fontId="28" fillId="23" borderId="0" applyNumberFormat="0" applyBorder="0" applyAlignment="0" applyProtection="0">
      <alignment vertical="center"/>
    </xf>
    <xf numFmtId="0" fontId="28" fillId="24" borderId="0" applyNumberFormat="0" applyBorder="0" applyAlignment="0" applyProtection="0">
      <alignment vertical="center"/>
    </xf>
    <xf numFmtId="0" fontId="27" fillId="25" borderId="0" applyNumberFormat="0" applyBorder="0" applyAlignment="0" applyProtection="0">
      <alignment vertical="center"/>
    </xf>
    <xf numFmtId="0" fontId="27" fillId="26" borderId="0" applyNumberFormat="0" applyBorder="0" applyAlignment="0" applyProtection="0">
      <alignment vertical="center"/>
    </xf>
    <xf numFmtId="0" fontId="28" fillId="27" borderId="0" applyNumberFormat="0" applyBorder="0" applyAlignment="0" applyProtection="0">
      <alignment vertical="center"/>
    </xf>
    <xf numFmtId="0" fontId="28" fillId="28" borderId="0" applyNumberFormat="0" applyBorder="0" applyAlignment="0" applyProtection="0">
      <alignment vertical="center"/>
    </xf>
    <xf numFmtId="0" fontId="27" fillId="29" borderId="0" applyNumberFormat="0" applyBorder="0" applyAlignment="0" applyProtection="0">
      <alignment vertical="center"/>
    </xf>
    <xf numFmtId="0" fontId="27" fillId="30" borderId="0" applyNumberFormat="0" applyBorder="0" applyAlignment="0" applyProtection="0">
      <alignment vertical="center"/>
    </xf>
    <xf numFmtId="0" fontId="28" fillId="31" borderId="0" applyNumberFormat="0" applyBorder="0" applyAlignment="0" applyProtection="0">
      <alignment vertical="center"/>
    </xf>
    <xf numFmtId="0" fontId="28" fillId="32" borderId="0" applyNumberFormat="0" applyBorder="0" applyAlignment="0" applyProtection="0">
      <alignment vertical="center"/>
    </xf>
    <xf numFmtId="0" fontId="27" fillId="33" borderId="0" applyNumberFormat="0" applyBorder="0" applyAlignment="0" applyProtection="0">
      <alignment vertical="center"/>
    </xf>
    <xf numFmtId="0" fontId="29" fillId="34" borderId="0" applyNumberFormat="0" applyBorder="0" applyAlignment="0" applyProtection="0">
      <alignment vertical="center"/>
    </xf>
    <xf numFmtId="0" fontId="29" fillId="35" borderId="0" applyNumberFormat="0" applyBorder="0" applyAlignment="0" applyProtection="0">
      <alignment vertical="center"/>
    </xf>
    <xf numFmtId="0" fontId="29" fillId="36" borderId="0" applyNumberFormat="0" applyBorder="0" applyAlignment="0" applyProtection="0">
      <alignment vertical="center"/>
    </xf>
    <xf numFmtId="0" fontId="29" fillId="37" borderId="0" applyNumberFormat="0" applyBorder="0" applyAlignment="0" applyProtection="0">
      <alignment vertical="center"/>
    </xf>
    <xf numFmtId="0" fontId="29" fillId="38" borderId="0" applyNumberFormat="0" applyBorder="0" applyAlignment="0" applyProtection="0">
      <alignment vertical="center"/>
    </xf>
    <xf numFmtId="0" fontId="29" fillId="39" borderId="0" applyNumberFormat="0" applyBorder="0" applyAlignment="0" applyProtection="0">
      <alignment vertical="center"/>
    </xf>
    <xf numFmtId="0" fontId="29" fillId="40" borderId="0" applyNumberFormat="0" applyBorder="0" applyAlignment="0" applyProtection="0">
      <alignment vertical="center"/>
    </xf>
    <xf numFmtId="0" fontId="29" fillId="35" borderId="0" applyNumberFormat="0" applyBorder="0" applyAlignment="0" applyProtection="0">
      <alignment vertical="center"/>
    </xf>
    <xf numFmtId="0" fontId="29" fillId="41" borderId="0" applyNumberFormat="0" applyBorder="0" applyAlignment="0" applyProtection="0">
      <alignment vertical="center"/>
    </xf>
    <xf numFmtId="0" fontId="29" fillId="42" borderId="0" applyNumberFormat="0" applyBorder="0" applyAlignment="0" applyProtection="0">
      <alignment vertical="center"/>
    </xf>
    <xf numFmtId="0" fontId="29" fillId="40" borderId="0" applyNumberFormat="0" applyBorder="0" applyAlignment="0" applyProtection="0">
      <alignment vertical="center"/>
    </xf>
    <xf numFmtId="0" fontId="29" fillId="42" borderId="0" applyNumberFormat="0" applyBorder="0" applyAlignment="0" applyProtection="0">
      <alignment vertical="center"/>
    </xf>
    <xf numFmtId="0" fontId="30" fillId="40" borderId="0" applyNumberFormat="0" applyBorder="0" applyAlignment="0" applyProtection="0">
      <alignment vertical="center"/>
    </xf>
    <xf numFmtId="0" fontId="30" fillId="35" borderId="0" applyNumberFormat="0" applyBorder="0" applyAlignment="0" applyProtection="0">
      <alignment vertical="center"/>
    </xf>
    <xf numFmtId="0" fontId="30" fillId="41" borderId="0" applyNumberFormat="0" applyBorder="0" applyAlignment="0" applyProtection="0">
      <alignment vertical="center"/>
    </xf>
    <xf numFmtId="0" fontId="30" fillId="42" borderId="0" applyNumberFormat="0" applyBorder="0" applyAlignment="0" applyProtection="0">
      <alignment vertical="center"/>
    </xf>
    <xf numFmtId="0" fontId="30" fillId="43" borderId="0" applyNumberFormat="0" applyBorder="0" applyAlignment="0" applyProtection="0">
      <alignment vertical="center"/>
    </xf>
    <xf numFmtId="0" fontId="30" fillId="44" borderId="0" applyNumberFormat="0" applyBorder="0" applyAlignment="0" applyProtection="0">
      <alignment vertical="center"/>
    </xf>
    <xf numFmtId="0" fontId="31" fillId="0" borderId="0"/>
    <xf numFmtId="0" fontId="30" fillId="43" borderId="0" applyNumberFormat="0" applyBorder="0" applyAlignment="0" applyProtection="0">
      <alignment vertical="center"/>
    </xf>
    <xf numFmtId="0" fontId="30" fillId="45" borderId="0" applyNumberFormat="0" applyBorder="0" applyAlignment="0" applyProtection="0">
      <alignment vertical="center"/>
    </xf>
    <xf numFmtId="0" fontId="30" fillId="46" borderId="0" applyNumberFormat="0" applyBorder="0" applyAlignment="0" applyProtection="0">
      <alignment vertical="center"/>
    </xf>
    <xf numFmtId="0" fontId="30" fillId="47" borderId="0" applyNumberFormat="0" applyBorder="0" applyAlignment="0" applyProtection="0">
      <alignment vertical="center"/>
    </xf>
    <xf numFmtId="0" fontId="30" fillId="48" borderId="0" applyNumberFormat="0" applyBorder="0" applyAlignment="0" applyProtection="0">
      <alignment vertical="center"/>
    </xf>
    <xf numFmtId="0" fontId="30" fillId="44" borderId="0" applyNumberFormat="0" applyBorder="0" applyAlignment="0" applyProtection="0">
      <alignment vertical="center"/>
    </xf>
  </cellStyleXfs>
  <cellXfs count="90">
    <xf numFmtId="0" fontId="0" fillId="0" borderId="0" xfId="0">
      <alignment vertical="center"/>
    </xf>
    <xf numFmtId="0" fontId="1" fillId="0" borderId="1" xfId="0" applyFont="1" applyBorder="1" applyAlignment="1">
      <alignment horizontal="center" vertical="center"/>
    </xf>
    <xf numFmtId="0" fontId="2" fillId="2" borderId="2" xfId="0" applyFont="1" applyFill="1" applyBorder="1" applyAlignment="1">
      <alignment horizontal="center" vertical="center"/>
    </xf>
    <xf numFmtId="0" fontId="0" fillId="0" borderId="2" xfId="0" applyBorder="1" applyAlignment="1">
      <alignment horizontal="center" vertical="center"/>
    </xf>
    <xf numFmtId="0" fontId="0" fillId="0" borderId="2" xfId="0" applyBorder="1" applyAlignment="1">
      <alignment horizontal="center" vertical="center" wrapText="1"/>
    </xf>
    <xf numFmtId="0" fontId="3" fillId="0" borderId="2" xfId="0" applyFont="1"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0" xfId="0" applyAlignment="1">
      <alignment horizontal="center" vertical="center"/>
    </xf>
    <xf numFmtId="0" fontId="0" fillId="0" borderId="2" xfId="0" applyFill="1" applyBorder="1" applyAlignment="1">
      <alignment horizontal="center" vertical="center"/>
    </xf>
    <xf numFmtId="0" fontId="1" fillId="0" borderId="0" xfId="0" applyFont="1" applyAlignment="1">
      <alignment horizontal="center" vertical="center"/>
    </xf>
    <xf numFmtId="0" fontId="0" fillId="2" borderId="2" xfId="0" applyFill="1" applyBorder="1" applyAlignment="1">
      <alignment horizontal="center" vertical="center"/>
    </xf>
    <xf numFmtId="0" fontId="0" fillId="0" borderId="2" xfId="0" applyBorder="1" applyAlignment="1">
      <alignment vertical="center" wrapText="1"/>
    </xf>
    <xf numFmtId="0" fontId="0" fillId="0" borderId="2" xfId="0" applyFont="1" applyBorder="1" applyAlignment="1">
      <alignment vertical="center" wrapText="1"/>
    </xf>
    <xf numFmtId="0" fontId="0" fillId="0" borderId="2" xfId="0" applyBorder="1">
      <alignment vertical="center"/>
    </xf>
    <xf numFmtId="0" fontId="0" fillId="0" borderId="2" xfId="0" applyBorder="1" applyAlignment="1">
      <alignment horizontal="left" vertical="center"/>
    </xf>
    <xf numFmtId="0" fontId="0" fillId="0" borderId="2" xfId="0" applyFont="1" applyBorder="1" applyAlignment="1">
      <alignment horizontal="left" vertical="center" wrapText="1"/>
    </xf>
    <xf numFmtId="0" fontId="0" fillId="0" borderId="2" xfId="0" applyFont="1"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2" borderId="2" xfId="0" applyFont="1" applyFill="1" applyBorder="1" applyAlignment="1">
      <alignment horizontal="center" vertical="center"/>
    </xf>
    <xf numFmtId="0" fontId="4" fillId="0" borderId="0" xfId="0" applyFont="1" applyAlignment="1">
      <alignment horizontal="center" vertical="center"/>
    </xf>
    <xf numFmtId="0" fontId="0" fillId="0" borderId="3" xfId="0" applyFont="1" applyBorder="1" applyAlignment="1">
      <alignment horizontal="center" vertical="center" wrapText="1"/>
    </xf>
    <xf numFmtId="0" fontId="0" fillId="0" borderId="2" xfId="0" applyFont="1" applyBorder="1" applyAlignment="1">
      <alignment horizontal="center" vertical="center" wrapText="1"/>
    </xf>
    <xf numFmtId="0" fontId="0" fillId="0" borderId="8" xfId="0" applyBorder="1" applyAlignment="1">
      <alignment horizontal="center" vertical="center" wrapText="1"/>
    </xf>
    <xf numFmtId="0" fontId="0" fillId="0" borderId="0" xfId="0" applyFont="1" applyBorder="1" applyAlignment="1">
      <alignment horizontal="center" vertical="center"/>
    </xf>
    <xf numFmtId="0" fontId="0" fillId="0" borderId="3" xfId="0" applyFont="1" applyBorder="1" applyAlignment="1">
      <alignment vertical="center" textRotation="255"/>
    </xf>
    <xf numFmtId="0" fontId="0" fillId="0" borderId="8" xfId="0" applyBorder="1" applyAlignment="1">
      <alignment vertical="center" textRotation="255"/>
    </xf>
    <xf numFmtId="0" fontId="0" fillId="0" borderId="7" xfId="0" applyBorder="1" applyAlignment="1">
      <alignment vertical="center" textRotation="255"/>
    </xf>
    <xf numFmtId="0" fontId="0" fillId="0" borderId="3" xfId="0" applyBorder="1" applyAlignment="1">
      <alignment vertical="center" textRotation="255"/>
    </xf>
    <xf numFmtId="0" fontId="0" fillId="0" borderId="2" xfId="0" applyFont="1" applyBorder="1">
      <alignment vertical="center"/>
    </xf>
    <xf numFmtId="0" fontId="0" fillId="0" borderId="3" xfId="0" applyBorder="1" applyAlignment="1">
      <alignment horizontal="center" vertical="center" textRotation="255"/>
    </xf>
    <xf numFmtId="0" fontId="0" fillId="0" borderId="8" xfId="0" applyBorder="1" applyAlignment="1">
      <alignment horizontal="center" vertical="center" textRotation="255"/>
    </xf>
    <xf numFmtId="0" fontId="0" fillId="0" borderId="7" xfId="0" applyBorder="1" applyAlignment="1">
      <alignment horizontal="center" vertical="center" textRotation="255"/>
    </xf>
    <xf numFmtId="0" fontId="0" fillId="0" borderId="2" xfId="0" applyFont="1" applyBorder="1" applyAlignment="1">
      <alignment horizontal="center" vertical="center" textRotation="255"/>
    </xf>
    <xf numFmtId="0" fontId="0" fillId="0" borderId="2" xfId="0" applyBorder="1" applyAlignment="1">
      <alignment horizontal="center" vertical="center" textRotation="255"/>
    </xf>
    <xf numFmtId="0" fontId="0" fillId="0" borderId="0" xfId="0" applyFont="1">
      <alignment vertical="center"/>
    </xf>
    <xf numFmtId="0" fontId="0" fillId="0" borderId="3" xfId="0" applyFont="1" applyBorder="1" applyAlignment="1">
      <alignment vertical="center" wrapText="1"/>
    </xf>
    <xf numFmtId="0" fontId="0" fillId="0" borderId="8" xfId="0" applyBorder="1" applyAlignment="1">
      <alignment vertical="center" wrapText="1"/>
    </xf>
    <xf numFmtId="0" fontId="0" fillId="0" borderId="7" xfId="0" applyBorder="1" applyAlignment="1">
      <alignment vertical="center" wrapText="1"/>
    </xf>
    <xf numFmtId="0" fontId="0" fillId="0" borderId="3" xfId="0" applyBorder="1" applyAlignment="1">
      <alignment vertical="center" wrapText="1"/>
    </xf>
    <xf numFmtId="0" fontId="0" fillId="0" borderId="4" xfId="0" applyFont="1" applyBorder="1" applyAlignment="1">
      <alignment horizontal="center" vertical="center"/>
    </xf>
    <xf numFmtId="0" fontId="0" fillId="0" borderId="8" xfId="0" applyFont="1" applyBorder="1" applyAlignment="1">
      <alignment horizontal="center" vertical="center" wrapText="1"/>
    </xf>
    <xf numFmtId="0" fontId="0" fillId="0" borderId="7" xfId="0" applyFont="1" applyBorder="1" applyAlignment="1">
      <alignment horizontal="center" vertical="center" wrapText="1"/>
    </xf>
    <xf numFmtId="0" fontId="0" fillId="0" borderId="7" xfId="0" applyBorder="1" applyAlignment="1">
      <alignment horizontal="center" vertical="center"/>
    </xf>
    <xf numFmtId="0" fontId="5" fillId="0" borderId="0" xfId="0" applyFont="1" applyAlignment="1">
      <alignment horizontal="center" vertical="center" wrapText="1"/>
    </xf>
    <xf numFmtId="0" fontId="6" fillId="0" borderId="0" xfId="0" applyFont="1" applyAlignment="1">
      <alignment horizontal="center" vertical="center" wrapText="1"/>
    </xf>
    <xf numFmtId="0" fontId="7" fillId="2" borderId="3"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8" fillId="0" borderId="2"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0" xfId="0" applyFont="1" applyBorder="1" applyAlignment="1">
      <alignment horizontal="center" vertical="center" wrapText="1"/>
    </xf>
    <xf numFmtId="0" fontId="0" fillId="0" borderId="2" xfId="0" applyBorder="1" applyAlignment="1">
      <alignment horizontal="right" vertical="center" wrapText="1"/>
    </xf>
    <xf numFmtId="0" fontId="8" fillId="0" borderId="0"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2" xfId="0" applyFont="1" applyBorder="1" applyAlignment="1">
      <alignment vertical="center" wrapText="1"/>
    </xf>
    <xf numFmtId="0" fontId="8" fillId="0" borderId="3" xfId="0" applyFont="1" applyBorder="1" applyAlignment="1">
      <alignment horizontal="center" vertical="center" wrapText="1"/>
    </xf>
    <xf numFmtId="0" fontId="8" fillId="0" borderId="13" xfId="0" applyFont="1" applyBorder="1" applyAlignment="1">
      <alignment vertical="center" wrapText="1"/>
    </xf>
    <xf numFmtId="0" fontId="8" fillId="0" borderId="10" xfId="0" applyFont="1" applyBorder="1" applyAlignment="1">
      <alignment vertical="center" wrapText="1"/>
    </xf>
    <xf numFmtId="0" fontId="0" fillId="0" borderId="3" xfId="0" applyBorder="1" applyAlignment="1">
      <alignment horizontal="right" vertical="center" wrapText="1"/>
    </xf>
    <xf numFmtId="0" fontId="8" fillId="0" borderId="8" xfId="0" applyFont="1" applyBorder="1" applyAlignment="1">
      <alignment horizontal="center" vertical="center" wrapText="1"/>
    </xf>
    <xf numFmtId="0" fontId="8" fillId="0" borderId="14" xfId="0" applyFont="1" applyBorder="1" applyAlignment="1">
      <alignment vertical="center" wrapText="1"/>
    </xf>
    <xf numFmtId="0" fontId="8" fillId="0" borderId="11" xfId="0" applyFont="1" applyBorder="1" applyAlignment="1">
      <alignment vertical="center" wrapText="1"/>
    </xf>
    <xf numFmtId="0" fontId="0" fillId="0" borderId="8" xfId="0" applyBorder="1" applyAlignment="1">
      <alignment horizontal="right" vertical="center" wrapText="1"/>
    </xf>
    <xf numFmtId="0" fontId="8" fillId="0" borderId="15" xfId="0" applyFont="1" applyBorder="1" applyAlignment="1">
      <alignment vertical="center" wrapText="1"/>
    </xf>
    <xf numFmtId="0" fontId="8" fillId="0" borderId="12" xfId="0" applyFont="1" applyBorder="1" applyAlignment="1">
      <alignment vertical="center" wrapText="1"/>
    </xf>
    <xf numFmtId="0" fontId="8" fillId="0" borderId="4" xfId="0" applyFont="1" applyBorder="1" applyAlignment="1">
      <alignment horizontal="left" vertical="center" wrapText="1"/>
    </xf>
    <xf numFmtId="0" fontId="8" fillId="0" borderId="6" xfId="0" applyFont="1" applyBorder="1" applyAlignment="1">
      <alignment horizontal="left" vertical="center" wrapText="1"/>
    </xf>
    <xf numFmtId="0" fontId="8" fillId="0" borderId="7" xfId="0" applyFont="1" applyBorder="1" applyAlignment="1">
      <alignment horizontal="center" vertical="center" wrapText="1"/>
    </xf>
    <xf numFmtId="0" fontId="0" fillId="0" borderId="7" xfId="0" applyBorder="1" applyAlignment="1">
      <alignment horizontal="right"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3" xfId="0" applyFont="1" applyBorder="1" applyAlignment="1">
      <alignment horizontal="left" vertical="center" wrapText="1"/>
    </xf>
    <xf numFmtId="0" fontId="8" fillId="0" borderId="10" xfId="0" applyFont="1" applyBorder="1" applyAlignment="1">
      <alignment horizontal="left" vertical="center" wrapText="1"/>
    </xf>
    <xf numFmtId="0" fontId="8" fillId="0" borderId="15" xfId="0" applyFont="1" applyBorder="1" applyAlignment="1">
      <alignment horizontal="left" vertical="center" wrapText="1"/>
    </xf>
    <xf numFmtId="0" fontId="8" fillId="0" borderId="12" xfId="0" applyFont="1" applyBorder="1" applyAlignment="1">
      <alignment horizontal="left" vertical="center" wrapText="1"/>
    </xf>
    <xf numFmtId="0" fontId="9" fillId="0" borderId="2" xfId="0" applyFont="1" applyBorder="1" applyAlignment="1">
      <alignment horizontal="left"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 xfId="0" applyFont="1" applyBorder="1" applyAlignment="1">
      <alignment vertical="top" wrapText="1"/>
    </xf>
    <xf numFmtId="0" fontId="4" fillId="0" borderId="2" xfId="0" applyFont="1" applyBorder="1" applyAlignment="1">
      <alignment horizontal="right" vertical="center" wrapText="1"/>
    </xf>
    <xf numFmtId="0" fontId="7" fillId="0" borderId="2" xfId="0" applyFont="1" applyBorder="1" applyAlignment="1">
      <alignment horizontal="right" vertical="center" wrapText="1"/>
    </xf>
  </cellXfs>
  <cellStyles count="74">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20% - 着色 1" xfId="49"/>
    <cellStyle name="20% - 着色 2" xfId="50"/>
    <cellStyle name="20% - 着色 3" xfId="51"/>
    <cellStyle name="20% - 着色 4" xfId="52"/>
    <cellStyle name="20% - 着色 5" xfId="53"/>
    <cellStyle name="20% - 着色 6" xfId="54"/>
    <cellStyle name="40% - 着色 1" xfId="55"/>
    <cellStyle name="40% - 着色 2" xfId="56"/>
    <cellStyle name="40% - 着色 3" xfId="57"/>
    <cellStyle name="40% - 着色 4" xfId="58"/>
    <cellStyle name="40% - 着色 5" xfId="59"/>
    <cellStyle name="40% - 着色 6" xfId="60"/>
    <cellStyle name="60% - 着色 1" xfId="61"/>
    <cellStyle name="60% - 着色 2" xfId="62"/>
    <cellStyle name="60% - 着色 3" xfId="63"/>
    <cellStyle name="60% - 着色 4" xfId="64"/>
    <cellStyle name="60% - 着色 5" xfId="65"/>
    <cellStyle name="60% - 着色 6" xfId="66"/>
    <cellStyle name="常规 2" xfId="67"/>
    <cellStyle name="着色 1" xfId="68"/>
    <cellStyle name="着色 2" xfId="69"/>
    <cellStyle name="着色 3" xfId="70"/>
    <cellStyle name="着色 4" xfId="71"/>
    <cellStyle name="着色 5" xfId="72"/>
    <cellStyle name="着色 6" xfId="73"/>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theme" Target="theme/theme1.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51"/>
  <sheetViews>
    <sheetView tabSelected="1" zoomScale="70" zoomScaleNormal="70" topLeftCell="B1" workbookViewId="0">
      <selection activeCell="C11" sqref="C11:C50"/>
    </sheetView>
  </sheetViews>
  <sheetFormatPr defaultColWidth="9.21666666666667" defaultRowHeight="13.5"/>
  <cols>
    <col min="1" max="1" width="3.775" hidden="1" customWidth="1"/>
    <col min="2" max="2" width="7.55833333333333" customWidth="1"/>
    <col min="3" max="3" width="11.4416666666667" customWidth="1"/>
    <col min="4" max="4" width="27" customWidth="1"/>
    <col min="5" max="6" width="26.5583333333333" customWidth="1"/>
    <col min="8" max="8" width="10.6666666666667" customWidth="1"/>
    <col min="9" max="9" width="8.10833333333333" customWidth="1"/>
    <col min="10" max="10" width="14.3333333333333" customWidth="1"/>
    <col min="11" max="12" width="15.8833333333333"/>
  </cols>
  <sheetData>
    <row r="1" ht="65.4" customHeight="1" spans="2:10">
      <c r="B1" s="49" t="s">
        <v>0</v>
      </c>
      <c r="C1" s="50"/>
      <c r="D1" s="50"/>
      <c r="E1" s="50"/>
      <c r="F1" s="50"/>
      <c r="G1" s="50"/>
      <c r="H1" s="50"/>
      <c r="I1" s="50"/>
      <c r="J1" s="50"/>
    </row>
    <row r="2" ht="40.8" customHeight="1" spans="2:10">
      <c r="B2" s="51" t="s">
        <v>1</v>
      </c>
      <c r="C2" s="52" t="s">
        <v>2</v>
      </c>
      <c r="D2" s="52" t="s">
        <v>3</v>
      </c>
      <c r="E2" s="52" t="s">
        <v>4</v>
      </c>
      <c r="F2" s="52" t="s">
        <v>5</v>
      </c>
      <c r="G2" s="52" t="s">
        <v>6</v>
      </c>
      <c r="H2" s="53" t="s">
        <v>7</v>
      </c>
      <c r="I2" s="53" t="s">
        <v>8</v>
      </c>
      <c r="J2" s="53" t="s">
        <v>9</v>
      </c>
    </row>
    <row r="3" spans="1:10">
      <c r="A3" s="3"/>
      <c r="B3" s="54">
        <v>1</v>
      </c>
      <c r="C3" s="55" t="s">
        <v>10</v>
      </c>
      <c r="D3" s="55"/>
      <c r="E3" s="55"/>
      <c r="F3" s="56"/>
      <c r="G3" s="54" t="s">
        <v>11</v>
      </c>
      <c r="H3" s="57"/>
      <c r="I3" s="4">
        <v>1</v>
      </c>
      <c r="J3" s="57"/>
    </row>
    <row r="4" ht="7.05" customHeight="1" spans="1:10">
      <c r="A4" s="3"/>
      <c r="B4" s="54"/>
      <c r="C4" s="58"/>
      <c r="D4" s="58"/>
      <c r="E4" s="58"/>
      <c r="F4" s="59"/>
      <c r="G4" s="54"/>
      <c r="H4" s="57"/>
      <c r="I4" s="4"/>
      <c r="J4" s="57"/>
    </row>
    <row r="5" hidden="1" spans="1:10">
      <c r="A5" s="3"/>
      <c r="B5" s="54"/>
      <c r="C5" s="58"/>
      <c r="D5" s="58"/>
      <c r="E5" s="58"/>
      <c r="F5" s="59"/>
      <c r="G5" s="54"/>
      <c r="H5" s="57"/>
      <c r="I5" s="4"/>
      <c r="J5" s="57"/>
    </row>
    <row r="6" hidden="1" spans="1:10">
      <c r="A6" s="3"/>
      <c r="B6" s="54"/>
      <c r="C6" s="58"/>
      <c r="D6" s="58"/>
      <c r="E6" s="58"/>
      <c r="F6" s="59"/>
      <c r="G6" s="54"/>
      <c r="H6" s="57"/>
      <c r="I6" s="4"/>
      <c r="J6" s="57"/>
    </row>
    <row r="7" spans="1:10">
      <c r="A7" s="3"/>
      <c r="B7" s="54"/>
      <c r="C7" s="58"/>
      <c r="D7" s="58"/>
      <c r="E7" s="58"/>
      <c r="F7" s="59"/>
      <c r="G7" s="54"/>
      <c r="H7" s="57"/>
      <c r="I7" s="4"/>
      <c r="J7" s="57"/>
    </row>
    <row r="8" spans="1:10">
      <c r="A8" s="3"/>
      <c r="B8" s="54"/>
      <c r="C8" s="58"/>
      <c r="D8" s="58"/>
      <c r="E8" s="58"/>
      <c r="F8" s="59"/>
      <c r="G8" s="54"/>
      <c r="H8" s="57"/>
      <c r="I8" s="4"/>
      <c r="J8" s="57"/>
    </row>
    <row r="9" spans="1:10">
      <c r="A9" s="3"/>
      <c r="B9" s="54"/>
      <c r="C9" s="58"/>
      <c r="D9" s="58"/>
      <c r="E9" s="58"/>
      <c r="F9" s="59"/>
      <c r="G9" s="54"/>
      <c r="H9" s="57"/>
      <c r="I9" s="4"/>
      <c r="J9" s="57"/>
    </row>
    <row r="10" spans="1:10">
      <c r="A10" s="3"/>
      <c r="B10" s="54"/>
      <c r="C10" s="60"/>
      <c r="D10" s="60"/>
      <c r="E10" s="60"/>
      <c r="F10" s="61"/>
      <c r="G10" s="54"/>
      <c r="H10" s="57"/>
      <c r="I10" s="4"/>
      <c r="J10" s="57"/>
    </row>
    <row r="11" ht="14.4" customHeight="1" spans="1:10">
      <c r="A11" s="3"/>
      <c r="B11" s="54">
        <v>2</v>
      </c>
      <c r="C11" s="59" t="s">
        <v>12</v>
      </c>
      <c r="D11" s="54" t="s">
        <v>13</v>
      </c>
      <c r="E11" s="62" t="s">
        <v>14</v>
      </c>
      <c r="F11" s="62"/>
      <c r="G11" s="54" t="s">
        <v>11</v>
      </c>
      <c r="H11" s="57"/>
      <c r="I11" s="4">
        <v>1</v>
      </c>
      <c r="J11" s="57"/>
    </row>
    <row r="12" ht="14.4" customHeight="1" spans="1:10">
      <c r="A12" s="3"/>
      <c r="B12" s="54"/>
      <c r="C12" s="59"/>
      <c r="D12" s="54"/>
      <c r="E12" s="62"/>
      <c r="F12" s="62"/>
      <c r="G12" s="54"/>
      <c r="H12" s="57"/>
      <c r="I12" s="4"/>
      <c r="J12" s="57"/>
    </row>
    <row r="13" ht="16.95" customHeight="1" spans="1:10">
      <c r="A13" s="3"/>
      <c r="B13" s="54"/>
      <c r="C13" s="59"/>
      <c r="D13" s="54"/>
      <c r="E13" s="62"/>
      <c r="F13" s="62"/>
      <c r="G13" s="54"/>
      <c r="H13" s="57"/>
      <c r="I13" s="4"/>
      <c r="J13" s="57"/>
    </row>
    <row r="14" ht="14.4" customHeight="1" spans="1:10">
      <c r="A14" s="3"/>
      <c r="B14" s="54"/>
      <c r="C14" s="59"/>
      <c r="D14" s="54"/>
      <c r="E14" s="62"/>
      <c r="F14" s="62"/>
      <c r="G14" s="54"/>
      <c r="H14" s="57"/>
      <c r="I14" s="4"/>
      <c r="J14" s="57"/>
    </row>
    <row r="15" ht="14.4" customHeight="1" spans="1:10">
      <c r="A15" s="3"/>
      <c r="B15" s="54"/>
      <c r="C15" s="59"/>
      <c r="D15" s="54"/>
      <c r="E15" s="62"/>
      <c r="F15" s="62"/>
      <c r="G15" s="54"/>
      <c r="H15" s="57"/>
      <c r="I15" s="4"/>
      <c r="J15" s="57"/>
    </row>
    <row r="16" ht="14.4" customHeight="1" spans="1:10">
      <c r="A16" s="3"/>
      <c r="B16" s="54"/>
      <c r="C16" s="59"/>
      <c r="D16" s="54"/>
      <c r="E16" s="62"/>
      <c r="F16" s="62"/>
      <c r="G16" s="54"/>
      <c r="H16" s="57"/>
      <c r="I16" s="4"/>
      <c r="J16" s="57"/>
    </row>
    <row r="17" ht="14.4" customHeight="1" spans="1:10">
      <c r="A17" s="3"/>
      <c r="B17" s="54"/>
      <c r="C17" s="59"/>
      <c r="D17" s="54"/>
      <c r="E17" s="62" t="s">
        <v>15</v>
      </c>
      <c r="F17" s="62"/>
      <c r="G17" s="54"/>
      <c r="H17" s="57"/>
      <c r="I17" s="4"/>
      <c r="J17" s="57"/>
    </row>
    <row r="18" ht="14.4" customHeight="1" spans="1:10">
      <c r="A18" s="3"/>
      <c r="B18" s="54"/>
      <c r="C18" s="59"/>
      <c r="D18" s="54"/>
      <c r="E18" s="62"/>
      <c r="F18" s="62"/>
      <c r="G18" s="54"/>
      <c r="H18" s="57"/>
      <c r="I18" s="4"/>
      <c r="J18" s="57"/>
    </row>
    <row r="19" ht="14.4" customHeight="1" spans="1:10">
      <c r="A19" s="3"/>
      <c r="B19" s="54"/>
      <c r="C19" s="59"/>
      <c r="D19" s="54"/>
      <c r="E19" s="62"/>
      <c r="F19" s="62"/>
      <c r="G19" s="54"/>
      <c r="H19" s="57"/>
      <c r="I19" s="4"/>
      <c r="J19" s="57"/>
    </row>
    <row r="20" ht="10.05" customHeight="1" spans="1:10">
      <c r="A20" s="3"/>
      <c r="B20" s="54"/>
      <c r="C20" s="59"/>
      <c r="D20" s="54"/>
      <c r="E20" s="62"/>
      <c r="F20" s="62"/>
      <c r="G20" s="54"/>
      <c r="H20" s="57"/>
      <c r="I20" s="4"/>
      <c r="J20" s="57"/>
    </row>
    <row r="21" ht="14.4" hidden="1" customHeight="1" spans="1:10">
      <c r="A21" s="3"/>
      <c r="B21" s="54"/>
      <c r="C21" s="59"/>
      <c r="D21" s="54"/>
      <c r="E21" s="62"/>
      <c r="F21" s="62"/>
      <c r="G21" s="54"/>
      <c r="H21" s="57"/>
      <c r="I21" s="4"/>
      <c r="J21" s="57"/>
    </row>
    <row r="22" ht="14.4" customHeight="1" spans="1:10">
      <c r="A22" s="3"/>
      <c r="B22" s="54"/>
      <c r="C22" s="59"/>
      <c r="D22" s="54"/>
      <c r="E22" s="62" t="s">
        <v>16</v>
      </c>
      <c r="F22" s="62"/>
      <c r="G22" s="54"/>
      <c r="H22" s="57"/>
      <c r="I22" s="4"/>
      <c r="J22" s="57"/>
    </row>
    <row r="23" ht="22.95" customHeight="1" spans="1:10">
      <c r="A23" s="3"/>
      <c r="B23" s="54"/>
      <c r="C23" s="59"/>
      <c r="D23" s="54"/>
      <c r="E23" s="62"/>
      <c r="F23" s="62"/>
      <c r="G23" s="54"/>
      <c r="H23" s="57"/>
      <c r="I23" s="4"/>
      <c r="J23" s="57"/>
    </row>
    <row r="24" ht="22.95" customHeight="1" spans="1:10">
      <c r="A24" s="3"/>
      <c r="B24" s="54"/>
      <c r="C24" s="59"/>
      <c r="D24" s="54"/>
      <c r="E24" s="62"/>
      <c r="F24" s="62"/>
      <c r="G24" s="54"/>
      <c r="H24" s="57"/>
      <c r="I24" s="4"/>
      <c r="J24" s="57"/>
    </row>
    <row r="25" ht="22.95" customHeight="1" spans="1:10">
      <c r="A25" s="3"/>
      <c r="B25" s="54">
        <v>3</v>
      </c>
      <c r="C25" s="59"/>
      <c r="D25" s="63" t="s">
        <v>17</v>
      </c>
      <c r="E25" s="64" t="s">
        <v>14</v>
      </c>
      <c r="F25" s="65"/>
      <c r="G25" s="63" t="s">
        <v>11</v>
      </c>
      <c r="H25" s="66"/>
      <c r="I25" s="6">
        <v>1</v>
      </c>
      <c r="J25" s="57"/>
    </row>
    <row r="26" ht="22.95" customHeight="1" spans="1:10">
      <c r="A26" s="3"/>
      <c r="B26" s="54"/>
      <c r="C26" s="59"/>
      <c r="D26" s="67"/>
      <c r="E26" s="68"/>
      <c r="F26" s="69"/>
      <c r="G26" s="67"/>
      <c r="H26" s="70"/>
      <c r="I26" s="28"/>
      <c r="J26" s="57"/>
    </row>
    <row r="27" ht="22.95" customHeight="1" spans="1:10">
      <c r="A27" s="3"/>
      <c r="B27" s="54"/>
      <c r="C27" s="59"/>
      <c r="D27" s="67"/>
      <c r="E27" s="71"/>
      <c r="F27" s="72"/>
      <c r="G27" s="67"/>
      <c r="H27" s="70"/>
      <c r="I27" s="28"/>
      <c r="J27" s="57"/>
    </row>
    <row r="28" ht="22.95" customHeight="1" spans="1:10">
      <c r="A28" s="3"/>
      <c r="B28" s="54"/>
      <c r="C28" s="59"/>
      <c r="D28" s="67"/>
      <c r="E28" s="73" t="s">
        <v>18</v>
      </c>
      <c r="F28" s="74"/>
      <c r="G28" s="67"/>
      <c r="H28" s="70"/>
      <c r="I28" s="28"/>
      <c r="J28" s="57"/>
    </row>
    <row r="29" ht="22.95" customHeight="1" spans="1:10">
      <c r="A29" s="3"/>
      <c r="B29" s="54"/>
      <c r="C29" s="59"/>
      <c r="D29" s="67"/>
      <c r="E29" s="64" t="s">
        <v>16</v>
      </c>
      <c r="F29" s="65"/>
      <c r="G29" s="67"/>
      <c r="H29" s="70"/>
      <c r="I29" s="28"/>
      <c r="J29" s="57"/>
    </row>
    <row r="30" ht="22.95" customHeight="1" spans="1:10">
      <c r="A30" s="3"/>
      <c r="B30" s="54"/>
      <c r="C30" s="59"/>
      <c r="D30" s="67"/>
      <c r="E30" s="71"/>
      <c r="F30" s="72"/>
      <c r="G30" s="67"/>
      <c r="H30" s="70"/>
      <c r="I30" s="28"/>
      <c r="J30" s="57"/>
    </row>
    <row r="31" ht="22.95" customHeight="1" spans="1:10">
      <c r="A31" s="3"/>
      <c r="B31" s="54"/>
      <c r="C31" s="59"/>
      <c r="D31" s="67"/>
      <c r="E31" s="64" t="s">
        <v>15</v>
      </c>
      <c r="F31" s="65"/>
      <c r="G31" s="67"/>
      <c r="H31" s="70"/>
      <c r="I31" s="28"/>
      <c r="J31" s="57"/>
    </row>
    <row r="32" ht="22.95" customHeight="1" spans="1:10">
      <c r="A32" s="3"/>
      <c r="B32" s="54"/>
      <c r="C32" s="59"/>
      <c r="D32" s="67"/>
      <c r="E32" s="68"/>
      <c r="F32" s="69"/>
      <c r="G32" s="67"/>
      <c r="H32" s="70"/>
      <c r="I32" s="28"/>
      <c r="J32" s="57"/>
    </row>
    <row r="33" ht="22.95" customHeight="1" spans="1:10">
      <c r="A33" s="3"/>
      <c r="B33" s="54"/>
      <c r="C33" s="59"/>
      <c r="D33" s="67"/>
      <c r="E33" s="68"/>
      <c r="F33" s="69"/>
      <c r="G33" s="67"/>
      <c r="H33" s="70"/>
      <c r="I33" s="28"/>
      <c r="J33" s="57"/>
    </row>
    <row r="34" ht="22.95" customHeight="1" spans="1:10">
      <c r="A34" s="3"/>
      <c r="B34" s="54"/>
      <c r="C34" s="59"/>
      <c r="D34" s="67"/>
      <c r="E34" s="68"/>
      <c r="F34" s="69"/>
      <c r="G34" s="67"/>
      <c r="H34" s="70"/>
      <c r="I34" s="28"/>
      <c r="J34" s="57"/>
    </row>
    <row r="35" ht="22.95" customHeight="1" spans="1:10">
      <c r="A35" s="3"/>
      <c r="B35" s="54"/>
      <c r="C35" s="59"/>
      <c r="D35" s="67"/>
      <c r="E35" s="71"/>
      <c r="F35" s="72"/>
      <c r="G35" s="67"/>
      <c r="H35" s="70"/>
      <c r="I35" s="28"/>
      <c r="J35" s="57"/>
    </row>
    <row r="36" ht="22.95" customHeight="1" spans="1:10">
      <c r="A36" s="3"/>
      <c r="B36" s="54"/>
      <c r="C36" s="59"/>
      <c r="D36" s="75"/>
      <c r="E36" s="73" t="s">
        <v>19</v>
      </c>
      <c r="F36" s="74"/>
      <c r="G36" s="75"/>
      <c r="H36" s="76"/>
      <c r="I36" s="10"/>
      <c r="J36" s="57"/>
    </row>
    <row r="37" ht="76.8" customHeight="1" spans="1:10">
      <c r="A37" s="3"/>
      <c r="B37" s="54">
        <v>4</v>
      </c>
      <c r="C37" s="59"/>
      <c r="D37" s="77" t="s">
        <v>20</v>
      </c>
      <c r="E37" s="77"/>
      <c r="F37" s="78"/>
      <c r="G37" s="54" t="s">
        <v>21</v>
      </c>
      <c r="H37" s="57"/>
      <c r="I37" s="4">
        <v>2</v>
      </c>
      <c r="J37" s="57"/>
    </row>
    <row r="38" ht="14.4" customHeight="1" spans="1:10">
      <c r="A38" s="3"/>
      <c r="B38" s="54">
        <v>5</v>
      </c>
      <c r="C38" s="59"/>
      <c r="D38" s="54" t="s">
        <v>22</v>
      </c>
      <c r="E38" s="79" t="s">
        <v>23</v>
      </c>
      <c r="F38" s="80"/>
      <c r="G38" s="54" t="s">
        <v>11</v>
      </c>
      <c r="H38" s="57"/>
      <c r="I38" s="4">
        <v>1</v>
      </c>
      <c r="J38" s="57"/>
    </row>
    <row r="39" ht="14.4" customHeight="1" spans="1:10">
      <c r="A39" s="3"/>
      <c r="B39" s="54"/>
      <c r="C39" s="59"/>
      <c r="D39" s="54"/>
      <c r="E39" s="81"/>
      <c r="F39" s="82"/>
      <c r="G39" s="54"/>
      <c r="H39" s="57"/>
      <c r="I39" s="4"/>
      <c r="J39" s="57"/>
    </row>
    <row r="40" ht="14.4" customHeight="1" spans="1:10">
      <c r="A40" s="3"/>
      <c r="B40" s="54"/>
      <c r="C40" s="59"/>
      <c r="D40" s="54"/>
      <c r="E40" s="62" t="s">
        <v>15</v>
      </c>
      <c r="F40" s="62"/>
      <c r="G40" s="54"/>
      <c r="H40" s="57"/>
      <c r="I40" s="4"/>
      <c r="J40" s="57"/>
    </row>
    <row r="41" ht="14.4" customHeight="1" spans="1:10">
      <c r="A41" s="3"/>
      <c r="B41" s="54"/>
      <c r="C41" s="59"/>
      <c r="D41" s="54"/>
      <c r="E41" s="62"/>
      <c r="F41" s="62"/>
      <c r="G41" s="54"/>
      <c r="H41" s="57"/>
      <c r="I41" s="4"/>
      <c r="J41" s="57"/>
    </row>
    <row r="42" ht="14.4" customHeight="1" spans="1:10">
      <c r="A42" s="3"/>
      <c r="B42" s="54"/>
      <c r="C42" s="59"/>
      <c r="D42" s="54"/>
      <c r="E42" s="62" t="s">
        <v>16</v>
      </c>
      <c r="F42" s="62"/>
      <c r="G42" s="54"/>
      <c r="H42" s="57"/>
      <c r="I42" s="4"/>
      <c r="J42" s="57"/>
    </row>
    <row r="43" ht="14.4" customHeight="1" spans="1:10">
      <c r="A43" s="3"/>
      <c r="B43" s="54"/>
      <c r="C43" s="59"/>
      <c r="D43" s="54"/>
      <c r="E43" s="62"/>
      <c r="F43" s="62"/>
      <c r="G43" s="54"/>
      <c r="H43" s="57"/>
      <c r="I43" s="4"/>
      <c r="J43" s="57"/>
    </row>
    <row r="44" ht="14.4" customHeight="1" spans="1:10">
      <c r="A44" s="3"/>
      <c r="B44" s="54"/>
      <c r="C44" s="59"/>
      <c r="D44" s="54"/>
      <c r="E44" s="62"/>
      <c r="F44" s="62"/>
      <c r="G44" s="54"/>
      <c r="H44" s="57"/>
      <c r="I44" s="4"/>
      <c r="J44" s="57"/>
    </row>
    <row r="45" ht="22.95" customHeight="1" spans="1:10">
      <c r="A45" s="3"/>
      <c r="B45" s="54"/>
      <c r="C45" s="59"/>
      <c r="D45" s="54"/>
      <c r="E45" s="83" t="s">
        <v>19</v>
      </c>
      <c r="F45" s="83"/>
      <c r="G45" s="54"/>
      <c r="H45" s="57"/>
      <c r="I45" s="4"/>
      <c r="J45" s="57"/>
    </row>
    <row r="46" ht="22.95" customHeight="1" spans="1:10">
      <c r="A46" s="3"/>
      <c r="B46" s="3">
        <v>6</v>
      </c>
      <c r="C46" s="59"/>
      <c r="D46" s="63" t="s">
        <v>24</v>
      </c>
      <c r="E46" s="84" t="s">
        <v>25</v>
      </c>
      <c r="F46" s="56"/>
      <c r="G46" s="54" t="s">
        <v>11</v>
      </c>
      <c r="H46" s="57"/>
      <c r="I46" s="4">
        <v>1</v>
      </c>
      <c r="J46" s="57"/>
    </row>
    <row r="47" ht="22.95" customHeight="1" spans="1:10">
      <c r="A47" s="3"/>
      <c r="B47" s="3"/>
      <c r="C47" s="59"/>
      <c r="D47" s="67"/>
      <c r="E47" s="85"/>
      <c r="F47" s="59"/>
      <c r="G47" s="54"/>
      <c r="H47" s="57"/>
      <c r="I47" s="4"/>
      <c r="J47" s="57"/>
    </row>
    <row r="48" ht="22.95" customHeight="1" spans="1:10">
      <c r="A48" s="3"/>
      <c r="B48" s="3"/>
      <c r="C48" s="59"/>
      <c r="D48" s="67"/>
      <c r="E48" s="86"/>
      <c r="F48" s="61"/>
      <c r="G48" s="54"/>
      <c r="H48" s="57"/>
      <c r="I48" s="4"/>
      <c r="J48" s="57"/>
    </row>
    <row r="49" ht="22.95" customHeight="1" spans="1:10">
      <c r="A49" s="3"/>
      <c r="B49" s="3"/>
      <c r="C49" s="59"/>
      <c r="D49" s="67"/>
      <c r="E49" s="84" t="s">
        <v>26</v>
      </c>
      <c r="F49" s="56"/>
      <c r="G49" s="63" t="s">
        <v>11</v>
      </c>
      <c r="H49" s="66"/>
      <c r="I49" s="6">
        <v>1</v>
      </c>
      <c r="J49" s="57"/>
    </row>
    <row r="50" ht="22.05" customHeight="1" spans="1:10">
      <c r="A50" s="3"/>
      <c r="B50" s="3"/>
      <c r="C50" s="59"/>
      <c r="D50" s="67"/>
      <c r="E50" s="85"/>
      <c r="F50" s="59"/>
      <c r="G50" s="67"/>
      <c r="H50" s="70"/>
      <c r="I50" s="28"/>
      <c r="J50" s="57"/>
    </row>
    <row r="51" ht="43.8" customHeight="1" spans="2:10">
      <c r="B51" s="75"/>
      <c r="C51" s="87"/>
      <c r="D51" s="88" t="s">
        <v>27</v>
      </c>
      <c r="E51" s="88"/>
      <c r="F51" s="88"/>
      <c r="G51" s="88"/>
      <c r="H51" s="88"/>
      <c r="I51" s="88"/>
      <c r="J51" s="89">
        <f>SUM(J3:J50)</f>
        <v>0</v>
      </c>
    </row>
  </sheetData>
  <mergeCells count="52">
    <mergeCell ref="B1:J1"/>
    <mergeCell ref="E28:F28"/>
    <mergeCell ref="E36:F36"/>
    <mergeCell ref="D37:F37"/>
    <mergeCell ref="E45:F45"/>
    <mergeCell ref="D51:I51"/>
    <mergeCell ref="B3:B10"/>
    <mergeCell ref="B11:B24"/>
    <mergeCell ref="B25:B36"/>
    <mergeCell ref="B38:B45"/>
    <mergeCell ref="B46:B50"/>
    <mergeCell ref="C11:C50"/>
    <mergeCell ref="D11:D24"/>
    <mergeCell ref="D25:D36"/>
    <mergeCell ref="D38:D45"/>
    <mergeCell ref="D46:D50"/>
    <mergeCell ref="G3:G10"/>
    <mergeCell ref="G11:G24"/>
    <mergeCell ref="G25:G36"/>
    <mergeCell ref="G38:G45"/>
    <mergeCell ref="G46:G48"/>
    <mergeCell ref="G49:G50"/>
    <mergeCell ref="H3:H10"/>
    <mergeCell ref="H11:H24"/>
    <mergeCell ref="H25:H36"/>
    <mergeCell ref="H38:H45"/>
    <mergeCell ref="H46:H48"/>
    <mergeCell ref="H49:H50"/>
    <mergeCell ref="I3:I10"/>
    <mergeCell ref="I11:I24"/>
    <mergeCell ref="I25:I36"/>
    <mergeCell ref="I38:I45"/>
    <mergeCell ref="I46:I48"/>
    <mergeCell ref="I49:I50"/>
    <mergeCell ref="J3:J10"/>
    <mergeCell ref="J11:J24"/>
    <mergeCell ref="J25:J36"/>
    <mergeCell ref="J38:J45"/>
    <mergeCell ref="J46:J48"/>
    <mergeCell ref="J49:J50"/>
    <mergeCell ref="E38:F39"/>
    <mergeCell ref="E40:F41"/>
    <mergeCell ref="E42:F44"/>
    <mergeCell ref="E46:F48"/>
    <mergeCell ref="E49:F50"/>
    <mergeCell ref="C3:F10"/>
    <mergeCell ref="E11:F16"/>
    <mergeCell ref="E17:F21"/>
    <mergeCell ref="E22:F24"/>
    <mergeCell ref="E25:F27"/>
    <mergeCell ref="E29:F30"/>
    <mergeCell ref="E31:F35"/>
  </mergeCells>
  <pageMargins left="0.472222222222222" right="0.196527777777778" top="0.314583333333333" bottom="0.314583333333333" header="0.5" footer="0.196527777777778"/>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I7"/>
  <sheetViews>
    <sheetView zoomScale="115" zoomScaleNormal="115" workbookViewId="0">
      <selection activeCell="C15" sqref="C15"/>
    </sheetView>
  </sheetViews>
  <sheetFormatPr defaultColWidth="9.66666666666667" defaultRowHeight="13.5" outlineLevelRow="6"/>
  <cols>
    <col min="1" max="1" width="2.88333333333333" customWidth="1"/>
    <col min="2" max="2" width="19.4416666666667" customWidth="1"/>
    <col min="3" max="3" width="15.775" customWidth="1"/>
    <col min="4" max="4" width="24.775" customWidth="1"/>
    <col min="5" max="5" width="30.2166666666667" customWidth="1"/>
    <col min="6" max="6" width="12.6666666666667" customWidth="1"/>
    <col min="7" max="8" width="12" customWidth="1"/>
    <col min="9" max="9" width="9.44166666666667"/>
  </cols>
  <sheetData>
    <row r="1" ht="48.6" customHeight="1" spans="2:9">
      <c r="B1" s="13" t="s">
        <v>28</v>
      </c>
      <c r="C1" s="13"/>
      <c r="D1" s="13"/>
      <c r="E1" s="13"/>
      <c r="F1" s="13"/>
      <c r="G1" s="13"/>
      <c r="H1" s="13"/>
      <c r="I1" s="13"/>
    </row>
    <row r="2" ht="51.6" customHeight="1" spans="2:9">
      <c r="B2" s="2" t="s">
        <v>2</v>
      </c>
      <c r="C2" s="2" t="s">
        <v>3</v>
      </c>
      <c r="D2" s="2" t="s">
        <v>4</v>
      </c>
      <c r="E2" s="2" t="s">
        <v>5</v>
      </c>
      <c r="F2" s="2" t="s">
        <v>6</v>
      </c>
      <c r="G2" s="2" t="s">
        <v>7</v>
      </c>
      <c r="H2" s="2" t="s">
        <v>8</v>
      </c>
      <c r="I2" s="2" t="s">
        <v>9</v>
      </c>
    </row>
    <row r="3" ht="30" customHeight="1" spans="2:9">
      <c r="B3" s="26" t="s">
        <v>29</v>
      </c>
      <c r="C3" s="3" t="s">
        <v>30</v>
      </c>
      <c r="D3" s="3" t="s">
        <v>31</v>
      </c>
      <c r="E3" s="4" t="s">
        <v>32</v>
      </c>
      <c r="F3" s="3" t="s">
        <v>33</v>
      </c>
      <c r="G3" s="17"/>
      <c r="H3" s="17">
        <v>35</v>
      </c>
      <c r="I3" s="17">
        <f>H3*G3</f>
        <v>0</v>
      </c>
    </row>
    <row r="4" ht="25.05" customHeight="1" spans="2:9">
      <c r="B4" s="46"/>
      <c r="C4" s="17"/>
      <c r="D4" s="3" t="s">
        <v>34</v>
      </c>
      <c r="E4" s="4"/>
      <c r="F4" s="3" t="s">
        <v>33</v>
      </c>
      <c r="G4" s="17"/>
      <c r="H4" s="17">
        <v>35</v>
      </c>
      <c r="I4" s="17">
        <f>H4*G4</f>
        <v>0</v>
      </c>
    </row>
    <row r="5" ht="25.05" customHeight="1" spans="2:9">
      <c r="B5" s="46"/>
      <c r="C5" s="17"/>
      <c r="D5" s="3" t="s">
        <v>35</v>
      </c>
      <c r="E5" s="4"/>
      <c r="F5" s="3" t="s">
        <v>33</v>
      </c>
      <c r="G5" s="17"/>
      <c r="H5" s="17">
        <v>35</v>
      </c>
      <c r="I5" s="17">
        <f>H5*G5</f>
        <v>0</v>
      </c>
    </row>
    <row r="6" ht="36" customHeight="1" spans="2:9">
      <c r="B6" s="47"/>
      <c r="C6" s="17"/>
      <c r="D6" s="48" t="s">
        <v>36</v>
      </c>
      <c r="E6" s="15" t="s">
        <v>37</v>
      </c>
      <c r="F6" s="3" t="s">
        <v>38</v>
      </c>
      <c r="G6" s="17"/>
      <c r="H6" s="17">
        <v>35</v>
      </c>
      <c r="I6" s="17">
        <f>H6*G6</f>
        <v>0</v>
      </c>
    </row>
    <row r="7" ht="54" customHeight="1" spans="2:9">
      <c r="B7" s="3" t="s">
        <v>27</v>
      </c>
      <c r="C7" s="3"/>
      <c r="D7" s="3"/>
      <c r="E7" s="3"/>
      <c r="F7" s="3"/>
      <c r="G7" s="3"/>
      <c r="H7" s="3"/>
      <c r="I7" s="17">
        <f>SUM(I3:I6)</f>
        <v>0</v>
      </c>
    </row>
  </sheetData>
  <mergeCells count="5">
    <mergeCell ref="B1:I1"/>
    <mergeCell ref="B7:H7"/>
    <mergeCell ref="B3:B6"/>
    <mergeCell ref="C3:C6"/>
    <mergeCell ref="E3:E5"/>
  </mergeCells>
  <pageMargins left="0.432638888888889" right="0.275" top="0.550694444444444" bottom="1" header="0.5" footer="0.5"/>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J62"/>
  <sheetViews>
    <sheetView zoomScale="98" zoomScaleNormal="98" workbookViewId="0">
      <selection activeCell="D54" sqref="D54"/>
    </sheetView>
  </sheetViews>
  <sheetFormatPr defaultColWidth="9.66666666666667" defaultRowHeight="13.5"/>
  <cols>
    <col min="1" max="1" width="3.33333333333333" customWidth="1"/>
    <col min="2" max="2" width="6.44166666666667" customWidth="1"/>
    <col min="3" max="3" width="14.8833333333333" customWidth="1"/>
    <col min="4" max="4" width="26.1083333333333" customWidth="1"/>
    <col min="5" max="5" width="38.8833333333333" customWidth="1"/>
    <col min="6" max="6" width="7.10833333333333" customWidth="1"/>
    <col min="7" max="7" width="8.33333333333333" customWidth="1"/>
    <col min="8" max="8" width="6.88333333333333" customWidth="1"/>
    <col min="9" max="9" width="10.4416666666667" customWidth="1"/>
    <col min="10" max="10" width="11.1083333333333" customWidth="1"/>
  </cols>
  <sheetData>
    <row r="1" ht="49.2" customHeight="1" spans="2:10">
      <c r="B1" s="13" t="s">
        <v>39</v>
      </c>
      <c r="C1" s="13"/>
      <c r="D1" s="13"/>
      <c r="E1" s="13"/>
      <c r="F1" s="13"/>
      <c r="G1" s="13"/>
      <c r="H1" s="13"/>
      <c r="I1" s="13"/>
      <c r="J1" s="13"/>
    </row>
    <row r="2" ht="37.05" customHeight="1" spans="2:10">
      <c r="B2" s="14" t="s">
        <v>1</v>
      </c>
      <c r="C2" s="14" t="s">
        <v>40</v>
      </c>
      <c r="D2" s="14"/>
      <c r="E2" s="14" t="s">
        <v>41</v>
      </c>
      <c r="F2" s="14" t="s">
        <v>8</v>
      </c>
      <c r="G2" s="14" t="s">
        <v>6</v>
      </c>
      <c r="H2" s="14" t="s">
        <v>42</v>
      </c>
      <c r="I2" s="14" t="s">
        <v>7</v>
      </c>
      <c r="J2" s="14" t="s">
        <v>9</v>
      </c>
    </row>
    <row r="3" ht="48" customHeight="1" spans="2:10">
      <c r="B3" s="3">
        <v>1</v>
      </c>
      <c r="C3" s="41" t="s">
        <v>43</v>
      </c>
      <c r="D3" s="17" t="s">
        <v>44</v>
      </c>
      <c r="E3" s="17" t="s">
        <v>45</v>
      </c>
      <c r="F3" s="3">
        <v>132</v>
      </c>
      <c r="G3" s="3" t="s">
        <v>46</v>
      </c>
      <c r="H3" s="3">
        <v>1</v>
      </c>
      <c r="I3" s="17"/>
      <c r="J3" s="17">
        <f t="shared" ref="J3:J8" si="0">I3*H3*F3</f>
        <v>0</v>
      </c>
    </row>
    <row r="4" ht="48" customHeight="1" spans="2:10">
      <c r="B4" s="3"/>
      <c r="C4" s="42"/>
      <c r="D4" s="17"/>
      <c r="E4" s="16" t="s">
        <v>47</v>
      </c>
      <c r="F4" s="3">
        <v>1</v>
      </c>
      <c r="G4" s="3" t="s">
        <v>11</v>
      </c>
      <c r="H4" s="3">
        <v>1</v>
      </c>
      <c r="I4" s="17"/>
      <c r="J4" s="17">
        <f t="shared" si="0"/>
        <v>0</v>
      </c>
    </row>
    <row r="5" ht="37.05" customHeight="1" spans="2:10">
      <c r="B5" s="3">
        <v>2</v>
      </c>
      <c r="C5" s="42"/>
      <c r="D5" s="34" t="s">
        <v>48</v>
      </c>
      <c r="E5" s="16" t="s">
        <v>49</v>
      </c>
      <c r="F5" s="3">
        <v>1</v>
      </c>
      <c r="G5" s="3" t="s">
        <v>11</v>
      </c>
      <c r="H5" s="3">
        <v>1</v>
      </c>
      <c r="I5" s="17"/>
      <c r="J5" s="17">
        <f t="shared" si="0"/>
        <v>0</v>
      </c>
    </row>
    <row r="6" ht="37.05" customHeight="1" spans="2:10">
      <c r="B6" s="3">
        <v>3</v>
      </c>
      <c r="C6" s="42"/>
      <c r="D6" s="17" t="s">
        <v>50</v>
      </c>
      <c r="E6" s="17" t="s">
        <v>51</v>
      </c>
      <c r="F6" s="3">
        <v>8</v>
      </c>
      <c r="G6" s="3" t="s">
        <v>52</v>
      </c>
      <c r="H6" s="3">
        <v>1</v>
      </c>
      <c r="I6" s="17"/>
      <c r="J6" s="17">
        <f t="shared" si="0"/>
        <v>0</v>
      </c>
    </row>
    <row r="7" ht="37.05" customHeight="1" spans="2:10">
      <c r="B7" s="3">
        <v>4</v>
      </c>
      <c r="C7" s="42"/>
      <c r="D7" s="17" t="s">
        <v>53</v>
      </c>
      <c r="E7" s="17" t="s">
        <v>54</v>
      </c>
      <c r="F7" s="3">
        <v>100</v>
      </c>
      <c r="G7" s="3" t="s">
        <v>33</v>
      </c>
      <c r="H7" s="3">
        <v>1</v>
      </c>
      <c r="I7" s="17"/>
      <c r="J7" s="17">
        <f t="shared" si="0"/>
        <v>0</v>
      </c>
    </row>
    <row r="8" ht="37.05" customHeight="1" spans="2:10">
      <c r="B8" s="3">
        <v>5</v>
      </c>
      <c r="C8" s="43"/>
      <c r="D8" s="17" t="s">
        <v>55</v>
      </c>
      <c r="E8" s="17" t="s">
        <v>56</v>
      </c>
      <c r="F8" s="3">
        <v>27</v>
      </c>
      <c r="G8" s="3" t="s">
        <v>46</v>
      </c>
      <c r="H8" s="3">
        <v>1</v>
      </c>
      <c r="I8" s="17"/>
      <c r="J8" s="17">
        <f t="shared" si="0"/>
        <v>0</v>
      </c>
    </row>
    <row r="9" ht="37.05" customHeight="1" spans="2:10">
      <c r="B9" s="3">
        <v>6</v>
      </c>
      <c r="C9" s="21" t="s">
        <v>57</v>
      </c>
      <c r="D9" s="22"/>
      <c r="E9" s="22"/>
      <c r="F9" s="22"/>
      <c r="G9" s="22"/>
      <c r="H9" s="22"/>
      <c r="I9" s="23"/>
      <c r="J9" s="17">
        <f>SUM(J3:J8)</f>
        <v>0</v>
      </c>
    </row>
    <row r="10" ht="37.05" customHeight="1" spans="2:10">
      <c r="B10" s="3">
        <v>8</v>
      </c>
      <c r="C10" s="44" t="s">
        <v>58</v>
      </c>
      <c r="D10" s="17" t="s">
        <v>59</v>
      </c>
      <c r="E10" s="17" t="s">
        <v>60</v>
      </c>
      <c r="F10" s="3">
        <v>56</v>
      </c>
      <c r="G10" s="3" t="s">
        <v>46</v>
      </c>
      <c r="H10" s="3">
        <v>1</v>
      </c>
      <c r="I10" s="17"/>
      <c r="J10" s="17">
        <f t="shared" ref="J10:J12" si="1">I10*H10*F10</f>
        <v>0</v>
      </c>
    </row>
    <row r="11" ht="37.05" customHeight="1" spans="2:10">
      <c r="B11" s="3">
        <v>9</v>
      </c>
      <c r="C11" s="42"/>
      <c r="D11" s="17" t="s">
        <v>61</v>
      </c>
      <c r="E11" s="17" t="s">
        <v>62</v>
      </c>
      <c r="F11" s="3">
        <v>1</v>
      </c>
      <c r="G11" s="3" t="s">
        <v>63</v>
      </c>
      <c r="H11" s="3">
        <v>1</v>
      </c>
      <c r="I11" s="17"/>
      <c r="J11" s="17">
        <f t="shared" si="1"/>
        <v>0</v>
      </c>
    </row>
    <row r="12" ht="37.05" customHeight="1" spans="2:10">
      <c r="B12" s="3">
        <v>10</v>
      </c>
      <c r="C12" s="42"/>
      <c r="D12" s="17" t="s">
        <v>64</v>
      </c>
      <c r="E12" s="17" t="s">
        <v>65</v>
      </c>
      <c r="F12" s="3">
        <v>1</v>
      </c>
      <c r="G12" s="3" t="s">
        <v>63</v>
      </c>
      <c r="H12" s="3">
        <v>1</v>
      </c>
      <c r="I12" s="17"/>
      <c r="J12" s="17">
        <f t="shared" si="1"/>
        <v>0</v>
      </c>
    </row>
    <row r="13" ht="37.05" customHeight="1" spans="2:10">
      <c r="B13" s="3">
        <v>11</v>
      </c>
      <c r="C13" s="42"/>
      <c r="D13" s="17" t="s">
        <v>66</v>
      </c>
      <c r="E13" s="17" t="s">
        <v>67</v>
      </c>
      <c r="F13" s="3">
        <v>1</v>
      </c>
      <c r="G13" s="3" t="s">
        <v>63</v>
      </c>
      <c r="H13" s="3">
        <v>1</v>
      </c>
      <c r="I13" s="17"/>
      <c r="J13" s="17">
        <f t="shared" ref="J13:J19" si="2">I13*H13*F13</f>
        <v>0</v>
      </c>
    </row>
    <row r="14" ht="37.05" customHeight="1" spans="2:10">
      <c r="B14" s="3">
        <v>12</v>
      </c>
      <c r="C14" s="42"/>
      <c r="D14" s="17" t="s">
        <v>68</v>
      </c>
      <c r="E14" s="17" t="s">
        <v>69</v>
      </c>
      <c r="F14" s="3">
        <v>2</v>
      </c>
      <c r="G14" s="3" t="s">
        <v>70</v>
      </c>
      <c r="H14" s="3">
        <v>1</v>
      </c>
      <c r="I14" s="17"/>
      <c r="J14" s="17">
        <f t="shared" si="2"/>
        <v>0</v>
      </c>
    </row>
    <row r="15" ht="37.05" customHeight="1" spans="2:10">
      <c r="B15" s="3">
        <v>13</v>
      </c>
      <c r="C15" s="42"/>
      <c r="D15" s="17" t="s">
        <v>71</v>
      </c>
      <c r="E15" s="17" t="s">
        <v>72</v>
      </c>
      <c r="F15" s="3">
        <v>2</v>
      </c>
      <c r="G15" s="3" t="s">
        <v>63</v>
      </c>
      <c r="H15" s="3">
        <v>1</v>
      </c>
      <c r="I15" s="17"/>
      <c r="J15" s="17">
        <f t="shared" si="2"/>
        <v>0</v>
      </c>
    </row>
    <row r="16" ht="37.05" customHeight="1" spans="2:10">
      <c r="B16" s="3">
        <v>14</v>
      </c>
      <c r="C16" s="42"/>
      <c r="D16" s="17" t="s">
        <v>73</v>
      </c>
      <c r="E16" s="17" t="s">
        <v>74</v>
      </c>
      <c r="F16" s="3">
        <v>2</v>
      </c>
      <c r="G16" s="3" t="s">
        <v>75</v>
      </c>
      <c r="H16" s="3">
        <v>1</v>
      </c>
      <c r="I16" s="17"/>
      <c r="J16" s="17">
        <f t="shared" si="2"/>
        <v>0</v>
      </c>
    </row>
    <row r="17" ht="37.05" customHeight="1" spans="2:10">
      <c r="B17" s="3">
        <v>15</v>
      </c>
      <c r="C17" s="42"/>
      <c r="D17" s="17" t="s">
        <v>76</v>
      </c>
      <c r="E17" s="17" t="s">
        <v>77</v>
      </c>
      <c r="F17" s="3">
        <v>1</v>
      </c>
      <c r="G17" s="3" t="s">
        <v>78</v>
      </c>
      <c r="H17" s="3">
        <v>1</v>
      </c>
      <c r="I17" s="17"/>
      <c r="J17" s="17">
        <f t="shared" si="2"/>
        <v>0</v>
      </c>
    </row>
    <row r="18" ht="37.05" customHeight="1" spans="2:10">
      <c r="B18" s="3">
        <v>16</v>
      </c>
      <c r="C18" s="42"/>
      <c r="D18" s="17" t="s">
        <v>79</v>
      </c>
      <c r="E18" s="17" t="s">
        <v>80</v>
      </c>
      <c r="F18" s="3">
        <v>2</v>
      </c>
      <c r="G18" s="3" t="s">
        <v>81</v>
      </c>
      <c r="H18" s="3">
        <v>1</v>
      </c>
      <c r="I18" s="17"/>
      <c r="J18" s="17">
        <f t="shared" si="2"/>
        <v>0</v>
      </c>
    </row>
    <row r="19" ht="37.05" customHeight="1" spans="2:10">
      <c r="B19" s="3">
        <v>17</v>
      </c>
      <c r="C19" s="43"/>
      <c r="D19" s="17" t="s">
        <v>82</v>
      </c>
      <c r="E19" s="17" t="s">
        <v>83</v>
      </c>
      <c r="F19" s="3">
        <v>1</v>
      </c>
      <c r="G19" s="3" t="s">
        <v>11</v>
      </c>
      <c r="H19" s="3">
        <v>1</v>
      </c>
      <c r="I19" s="17"/>
      <c r="J19" s="17">
        <f t="shared" si="2"/>
        <v>0</v>
      </c>
    </row>
    <row r="20" ht="37.05" customHeight="1" spans="2:10">
      <c r="B20" s="3">
        <v>18</v>
      </c>
      <c r="C20" s="21" t="s">
        <v>84</v>
      </c>
      <c r="D20" s="22"/>
      <c r="E20" s="22"/>
      <c r="F20" s="22"/>
      <c r="G20" s="22"/>
      <c r="H20" s="22"/>
      <c r="I20" s="23"/>
      <c r="J20" s="17">
        <f>SUM(J10:J19)</f>
        <v>0</v>
      </c>
    </row>
    <row r="21" ht="37.05" customHeight="1" spans="2:10">
      <c r="B21" s="3">
        <f t="shared" ref="B21:B28" si="3">ROW()-6</f>
        <v>15</v>
      </c>
      <c r="C21" s="44" t="s">
        <v>85</v>
      </c>
      <c r="D21" s="17" t="s">
        <v>86</v>
      </c>
      <c r="E21" s="17" t="s">
        <v>87</v>
      </c>
      <c r="F21" s="3">
        <v>12</v>
      </c>
      <c r="G21" s="3" t="s">
        <v>88</v>
      </c>
      <c r="H21" s="3">
        <v>1</v>
      </c>
      <c r="I21" s="17"/>
      <c r="J21" s="17">
        <f t="shared" ref="J21:J28" si="4">I21*H21*F21</f>
        <v>0</v>
      </c>
    </row>
    <row r="22" ht="37.05" customHeight="1" spans="2:10">
      <c r="B22" s="3">
        <f t="shared" si="3"/>
        <v>16</v>
      </c>
      <c r="C22" s="42"/>
      <c r="D22" s="17" t="s">
        <v>89</v>
      </c>
      <c r="E22" s="17" t="s">
        <v>90</v>
      </c>
      <c r="F22" s="3">
        <v>4</v>
      </c>
      <c r="G22" s="3" t="s">
        <v>88</v>
      </c>
      <c r="H22" s="3">
        <v>1</v>
      </c>
      <c r="I22" s="17"/>
      <c r="J22" s="17">
        <f t="shared" si="4"/>
        <v>0</v>
      </c>
    </row>
    <row r="23" ht="37.05" customHeight="1" spans="2:10">
      <c r="B23" s="3">
        <f t="shared" si="3"/>
        <v>17</v>
      </c>
      <c r="C23" s="42"/>
      <c r="D23" s="17" t="s">
        <v>91</v>
      </c>
      <c r="E23" s="17" t="s">
        <v>92</v>
      </c>
      <c r="F23" s="3">
        <v>4</v>
      </c>
      <c r="G23" s="3" t="s">
        <v>88</v>
      </c>
      <c r="H23" s="3">
        <v>1</v>
      </c>
      <c r="I23" s="17"/>
      <c r="J23" s="17">
        <f t="shared" si="4"/>
        <v>0</v>
      </c>
    </row>
    <row r="24" ht="37.05" customHeight="1" spans="2:10">
      <c r="B24" s="3">
        <f t="shared" si="3"/>
        <v>18</v>
      </c>
      <c r="C24" s="42"/>
      <c r="D24" s="17" t="s">
        <v>93</v>
      </c>
      <c r="E24" s="17" t="s">
        <v>94</v>
      </c>
      <c r="F24" s="3">
        <v>1</v>
      </c>
      <c r="G24" s="3" t="s">
        <v>63</v>
      </c>
      <c r="H24" s="3">
        <v>1</v>
      </c>
      <c r="I24" s="17"/>
      <c r="J24" s="17">
        <f t="shared" si="4"/>
        <v>0</v>
      </c>
    </row>
    <row r="25" ht="37.05" customHeight="1" spans="2:10">
      <c r="B25" s="3">
        <f t="shared" si="3"/>
        <v>19</v>
      </c>
      <c r="C25" s="42"/>
      <c r="D25" s="17" t="s">
        <v>95</v>
      </c>
      <c r="E25" s="17" t="s">
        <v>96</v>
      </c>
      <c r="F25" s="3">
        <v>6</v>
      </c>
      <c r="G25" s="3" t="s">
        <v>97</v>
      </c>
      <c r="H25" s="3">
        <v>1</v>
      </c>
      <c r="I25" s="17"/>
      <c r="J25" s="17">
        <f t="shared" si="4"/>
        <v>0</v>
      </c>
    </row>
    <row r="26" ht="37.05" customHeight="1" spans="2:10">
      <c r="B26" s="3">
        <f t="shared" si="3"/>
        <v>20</v>
      </c>
      <c r="C26" s="42"/>
      <c r="D26" s="17" t="s">
        <v>98</v>
      </c>
      <c r="E26" s="17" t="s">
        <v>99</v>
      </c>
      <c r="F26" s="3">
        <v>6</v>
      </c>
      <c r="G26" s="3" t="s">
        <v>33</v>
      </c>
      <c r="H26" s="3">
        <v>1</v>
      </c>
      <c r="I26" s="17"/>
      <c r="J26" s="17">
        <f t="shared" si="4"/>
        <v>0</v>
      </c>
    </row>
    <row r="27" ht="37.05" customHeight="1" spans="2:10">
      <c r="B27" s="3">
        <f t="shared" si="3"/>
        <v>21</v>
      </c>
      <c r="C27" s="42"/>
      <c r="D27" s="17" t="s">
        <v>76</v>
      </c>
      <c r="E27" s="17" t="s">
        <v>100</v>
      </c>
      <c r="F27" s="3">
        <v>1</v>
      </c>
      <c r="G27" s="3" t="s">
        <v>78</v>
      </c>
      <c r="H27" s="3">
        <v>1</v>
      </c>
      <c r="I27" s="17"/>
      <c r="J27" s="17">
        <f t="shared" si="4"/>
        <v>0</v>
      </c>
    </row>
    <row r="28" ht="37.05" customHeight="1" spans="2:10">
      <c r="B28" s="3">
        <f t="shared" si="3"/>
        <v>22</v>
      </c>
      <c r="C28" s="43"/>
      <c r="D28" s="17" t="s">
        <v>101</v>
      </c>
      <c r="E28" s="17" t="s">
        <v>80</v>
      </c>
      <c r="F28" s="3">
        <v>2</v>
      </c>
      <c r="G28" s="3" t="s">
        <v>38</v>
      </c>
      <c r="H28" s="3">
        <v>2</v>
      </c>
      <c r="I28" s="17"/>
      <c r="J28" s="17">
        <f t="shared" si="4"/>
        <v>0</v>
      </c>
    </row>
    <row r="29" ht="37.05" customHeight="1" spans="2:10">
      <c r="B29" s="3">
        <f t="shared" ref="B29:B43" si="5">ROW()-6</f>
        <v>23</v>
      </c>
      <c r="C29" s="21" t="s">
        <v>102</v>
      </c>
      <c r="D29" s="22"/>
      <c r="E29" s="22"/>
      <c r="F29" s="22"/>
      <c r="G29" s="22"/>
      <c r="H29" s="22"/>
      <c r="I29" s="23"/>
      <c r="J29" s="17">
        <f>SUM(J21:J28)</f>
        <v>0</v>
      </c>
    </row>
    <row r="30" ht="37.05" customHeight="1" spans="2:10">
      <c r="B30" s="3">
        <f t="shared" si="5"/>
        <v>24</v>
      </c>
      <c r="C30" s="44" t="s">
        <v>103</v>
      </c>
      <c r="D30" s="17" t="s">
        <v>104</v>
      </c>
      <c r="E30" s="17" t="s">
        <v>105</v>
      </c>
      <c r="F30" s="3">
        <v>62</v>
      </c>
      <c r="G30" s="3" t="s">
        <v>63</v>
      </c>
      <c r="H30" s="3">
        <v>1</v>
      </c>
      <c r="I30" s="17"/>
      <c r="J30" s="17">
        <f t="shared" ref="J30:J33" si="6">I30*H30*F30</f>
        <v>0</v>
      </c>
    </row>
    <row r="31" ht="37.05" customHeight="1" spans="2:10">
      <c r="B31" s="3">
        <f t="shared" si="5"/>
        <v>25</v>
      </c>
      <c r="C31" s="42"/>
      <c r="D31" s="17" t="s">
        <v>106</v>
      </c>
      <c r="E31" s="17" t="s">
        <v>107</v>
      </c>
      <c r="F31" s="3">
        <v>34</v>
      </c>
      <c r="G31" s="3" t="s">
        <v>63</v>
      </c>
      <c r="H31" s="3">
        <v>1</v>
      </c>
      <c r="I31" s="17"/>
      <c r="J31" s="17">
        <f t="shared" si="6"/>
        <v>0</v>
      </c>
    </row>
    <row r="32" ht="37.05" customHeight="1" spans="2:10">
      <c r="B32" s="3">
        <f t="shared" si="5"/>
        <v>26</v>
      </c>
      <c r="C32" s="42"/>
      <c r="D32" s="17" t="s">
        <v>108</v>
      </c>
      <c r="E32" s="17" t="s">
        <v>109</v>
      </c>
      <c r="F32" s="3">
        <v>34</v>
      </c>
      <c r="G32" s="3" t="s">
        <v>63</v>
      </c>
      <c r="H32" s="3">
        <v>1</v>
      </c>
      <c r="I32" s="17"/>
      <c r="J32" s="17">
        <f t="shared" si="6"/>
        <v>0</v>
      </c>
    </row>
    <row r="33" ht="37.05" customHeight="1" spans="2:10">
      <c r="B33" s="3">
        <f t="shared" si="5"/>
        <v>27</v>
      </c>
      <c r="C33" s="42"/>
      <c r="D33" s="16" t="s">
        <v>110</v>
      </c>
      <c r="E33" s="17" t="s">
        <v>111</v>
      </c>
      <c r="F33" s="3">
        <v>1</v>
      </c>
      <c r="G33" s="3" t="s">
        <v>11</v>
      </c>
      <c r="H33" s="3">
        <v>1</v>
      </c>
      <c r="I33" s="17"/>
      <c r="J33" s="17">
        <f t="shared" si="6"/>
        <v>0</v>
      </c>
    </row>
    <row r="34" ht="37.05" customHeight="1" spans="2:10">
      <c r="B34" s="3">
        <f t="shared" si="5"/>
        <v>28</v>
      </c>
      <c r="C34" s="42"/>
      <c r="D34" s="17" t="s">
        <v>112</v>
      </c>
      <c r="E34" s="17" t="s">
        <v>113</v>
      </c>
      <c r="F34" s="3">
        <v>1</v>
      </c>
      <c r="G34" s="3" t="s">
        <v>63</v>
      </c>
      <c r="H34" s="3">
        <v>1</v>
      </c>
      <c r="I34" s="17"/>
      <c r="J34" s="17">
        <f t="shared" ref="J34:J40" si="7">I34*H34*F34</f>
        <v>0</v>
      </c>
    </row>
    <row r="35" ht="37.05" customHeight="1" spans="2:10">
      <c r="B35" s="3">
        <f t="shared" si="5"/>
        <v>29</v>
      </c>
      <c r="C35" s="42"/>
      <c r="D35" s="17" t="s">
        <v>114</v>
      </c>
      <c r="E35" s="17" t="s">
        <v>115</v>
      </c>
      <c r="F35" s="3">
        <v>2</v>
      </c>
      <c r="G35" s="3" t="s">
        <v>70</v>
      </c>
      <c r="H35" s="3">
        <v>1</v>
      </c>
      <c r="I35" s="17"/>
      <c r="J35" s="17">
        <f t="shared" si="7"/>
        <v>0</v>
      </c>
    </row>
    <row r="36" ht="37.05" customHeight="1" spans="2:10">
      <c r="B36" s="3">
        <f t="shared" si="5"/>
        <v>30</v>
      </c>
      <c r="C36" s="42"/>
      <c r="D36" s="17" t="s">
        <v>116</v>
      </c>
      <c r="E36" s="17" t="s">
        <v>117</v>
      </c>
      <c r="F36" s="3">
        <v>2</v>
      </c>
      <c r="G36" s="3" t="s">
        <v>63</v>
      </c>
      <c r="H36" s="3">
        <v>1</v>
      </c>
      <c r="I36" s="17"/>
      <c r="J36" s="17">
        <f t="shared" si="7"/>
        <v>0</v>
      </c>
    </row>
    <row r="37" ht="37.05" customHeight="1" spans="2:10">
      <c r="B37" s="3">
        <f t="shared" si="5"/>
        <v>31</v>
      </c>
      <c r="C37" s="42"/>
      <c r="D37" s="17" t="s">
        <v>76</v>
      </c>
      <c r="E37" s="17" t="s">
        <v>77</v>
      </c>
      <c r="F37" s="3">
        <v>2</v>
      </c>
      <c r="G37" s="3" t="s">
        <v>78</v>
      </c>
      <c r="H37" s="3">
        <v>1</v>
      </c>
      <c r="I37" s="17"/>
      <c r="J37" s="17">
        <f t="shared" si="7"/>
        <v>0</v>
      </c>
    </row>
    <row r="38" ht="37.05" customHeight="1" spans="2:10">
      <c r="B38" s="3">
        <f t="shared" si="5"/>
        <v>32</v>
      </c>
      <c r="C38" s="42"/>
      <c r="D38" s="17" t="s">
        <v>118</v>
      </c>
      <c r="E38" s="17" t="s">
        <v>119</v>
      </c>
      <c r="F38" s="3">
        <v>4</v>
      </c>
      <c r="G38" s="3" t="s">
        <v>63</v>
      </c>
      <c r="H38" s="3">
        <v>1</v>
      </c>
      <c r="I38" s="17"/>
      <c r="J38" s="17">
        <f t="shared" si="7"/>
        <v>0</v>
      </c>
    </row>
    <row r="39" ht="37.05" customHeight="1" spans="2:10">
      <c r="B39" s="3">
        <f t="shared" si="5"/>
        <v>33</v>
      </c>
      <c r="C39" s="42"/>
      <c r="D39" s="17" t="s">
        <v>120</v>
      </c>
      <c r="E39" s="17"/>
      <c r="F39" s="3">
        <v>4</v>
      </c>
      <c r="G39" s="3" t="s">
        <v>63</v>
      </c>
      <c r="H39" s="3">
        <v>1</v>
      </c>
      <c r="I39" s="17"/>
      <c r="J39" s="17">
        <f t="shared" si="7"/>
        <v>0</v>
      </c>
    </row>
    <row r="40" ht="37.05" customHeight="1" spans="2:10">
      <c r="B40" s="3">
        <f t="shared" si="5"/>
        <v>34</v>
      </c>
      <c r="C40" s="43"/>
      <c r="D40" s="17" t="s">
        <v>121</v>
      </c>
      <c r="E40" s="17" t="s">
        <v>122</v>
      </c>
      <c r="F40" s="3">
        <v>1</v>
      </c>
      <c r="G40" s="3" t="s">
        <v>21</v>
      </c>
      <c r="H40" s="3">
        <v>1</v>
      </c>
      <c r="I40" s="17"/>
      <c r="J40" s="17">
        <f t="shared" si="7"/>
        <v>0</v>
      </c>
    </row>
    <row r="41" ht="37.05" customHeight="1" spans="2:10">
      <c r="B41" s="3">
        <f t="shared" si="5"/>
        <v>35</v>
      </c>
      <c r="C41" s="45" t="s">
        <v>123</v>
      </c>
      <c r="D41" s="22"/>
      <c r="E41" s="22"/>
      <c r="F41" s="22"/>
      <c r="G41" s="22"/>
      <c r="H41" s="22"/>
      <c r="I41" s="23"/>
      <c r="J41" s="17">
        <f>SUM(J30:J40)</f>
        <v>0</v>
      </c>
    </row>
    <row r="42" ht="37.05" customHeight="1" spans="2:10">
      <c r="B42" s="3">
        <f t="shared" si="5"/>
        <v>36</v>
      </c>
      <c r="C42" s="17" t="s">
        <v>124</v>
      </c>
      <c r="D42" s="17" t="s">
        <v>125</v>
      </c>
      <c r="E42" s="34" t="s">
        <v>126</v>
      </c>
      <c r="F42" s="3">
        <v>1</v>
      </c>
      <c r="G42" s="3" t="s">
        <v>11</v>
      </c>
      <c r="H42" s="3">
        <v>1</v>
      </c>
      <c r="I42" s="17"/>
      <c r="J42" s="17">
        <f>I42*H42*F42</f>
        <v>0</v>
      </c>
    </row>
    <row r="43" ht="37.05" customHeight="1" spans="2:10">
      <c r="B43" s="3">
        <f t="shared" si="5"/>
        <v>37</v>
      </c>
      <c r="C43" s="45" t="s">
        <v>127</v>
      </c>
      <c r="D43" s="22"/>
      <c r="E43" s="22"/>
      <c r="F43" s="22"/>
      <c r="G43" s="22"/>
      <c r="H43" s="22"/>
      <c r="I43" s="23"/>
      <c r="J43" s="17">
        <f>SUM(J42:J42)</f>
        <v>0</v>
      </c>
    </row>
    <row r="44" ht="37.05" customHeight="1" spans="2:10">
      <c r="B44" s="3">
        <f t="shared" ref="B44:B53" si="8">ROW()-6</f>
        <v>38</v>
      </c>
      <c r="C44" s="17" t="s">
        <v>15</v>
      </c>
      <c r="D44" s="17" t="s">
        <v>128</v>
      </c>
      <c r="E44" s="34" t="s">
        <v>129</v>
      </c>
      <c r="F44" s="3">
        <v>20</v>
      </c>
      <c r="G44" s="3" t="s">
        <v>130</v>
      </c>
      <c r="H44" s="3">
        <v>1</v>
      </c>
      <c r="I44" s="17"/>
      <c r="J44" s="17">
        <f t="shared" ref="J44:J47" si="9">I44*H44*F44</f>
        <v>0</v>
      </c>
    </row>
    <row r="45" ht="37.05" customHeight="1" spans="2:10">
      <c r="B45" s="3">
        <f t="shared" si="8"/>
        <v>39</v>
      </c>
      <c r="C45" s="17"/>
      <c r="D45" s="17" t="s">
        <v>131</v>
      </c>
      <c r="E45" s="34" t="s">
        <v>129</v>
      </c>
      <c r="F45" s="3">
        <v>10</v>
      </c>
      <c r="G45" s="3" t="s">
        <v>130</v>
      </c>
      <c r="H45" s="3">
        <v>1</v>
      </c>
      <c r="I45" s="17"/>
      <c r="J45" s="17">
        <f t="shared" si="9"/>
        <v>0</v>
      </c>
    </row>
    <row r="46" ht="37.05" customHeight="1" spans="2:10">
      <c r="B46" s="3">
        <f t="shared" si="8"/>
        <v>40</v>
      </c>
      <c r="C46" s="17"/>
      <c r="D46" s="17" t="s">
        <v>132</v>
      </c>
      <c r="E46" s="17" t="s">
        <v>133</v>
      </c>
      <c r="F46" s="3">
        <v>1</v>
      </c>
      <c r="G46" s="3" t="s">
        <v>63</v>
      </c>
      <c r="H46" s="3">
        <v>1</v>
      </c>
      <c r="I46" s="17"/>
      <c r="J46" s="17">
        <f t="shared" si="9"/>
        <v>0</v>
      </c>
    </row>
    <row r="47" ht="37.05" customHeight="1" spans="2:10">
      <c r="B47" s="3">
        <f t="shared" si="8"/>
        <v>41</v>
      </c>
      <c r="C47" s="17"/>
      <c r="D47" s="17"/>
      <c r="E47" s="17" t="s">
        <v>134</v>
      </c>
      <c r="F47" s="3">
        <v>1</v>
      </c>
      <c r="G47" s="3" t="s">
        <v>130</v>
      </c>
      <c r="H47" s="3">
        <v>1</v>
      </c>
      <c r="I47" s="17"/>
      <c r="J47" s="17">
        <f t="shared" si="9"/>
        <v>0</v>
      </c>
    </row>
    <row r="48" ht="37.05" customHeight="1" spans="2:10">
      <c r="B48" s="3">
        <f t="shared" si="8"/>
        <v>42</v>
      </c>
      <c r="C48" s="17"/>
      <c r="D48" s="17"/>
      <c r="E48" s="17" t="s">
        <v>135</v>
      </c>
      <c r="F48" s="3">
        <v>1</v>
      </c>
      <c r="G48" s="3" t="s">
        <v>63</v>
      </c>
      <c r="H48" s="3">
        <v>1</v>
      </c>
      <c r="I48" s="17"/>
      <c r="J48" s="17">
        <f t="shared" ref="J48:J54" si="10">I48*H48*F48</f>
        <v>0</v>
      </c>
    </row>
    <row r="49" ht="37.05" customHeight="1" spans="2:10">
      <c r="B49" s="3">
        <f t="shared" si="8"/>
        <v>43</v>
      </c>
      <c r="C49" s="17"/>
      <c r="D49" s="17"/>
      <c r="E49" s="17" t="s">
        <v>136</v>
      </c>
      <c r="F49" s="3">
        <v>1</v>
      </c>
      <c r="G49" s="3" t="s">
        <v>63</v>
      </c>
      <c r="H49" s="3">
        <v>1</v>
      </c>
      <c r="I49" s="17"/>
      <c r="J49" s="17">
        <f t="shared" si="10"/>
        <v>0</v>
      </c>
    </row>
    <row r="50" ht="37.05" customHeight="1" spans="2:10">
      <c r="B50" s="3">
        <f t="shared" si="8"/>
        <v>44</v>
      </c>
      <c r="C50" s="17"/>
      <c r="D50" s="17"/>
      <c r="E50" s="17" t="s">
        <v>137</v>
      </c>
      <c r="F50" s="3">
        <v>5</v>
      </c>
      <c r="G50" s="3" t="s">
        <v>63</v>
      </c>
      <c r="H50" s="3">
        <v>1</v>
      </c>
      <c r="I50" s="17"/>
      <c r="J50" s="17">
        <f t="shared" si="10"/>
        <v>0</v>
      </c>
    </row>
    <row r="51" ht="37.05" customHeight="1" spans="2:10">
      <c r="B51" s="3">
        <f t="shared" si="8"/>
        <v>45</v>
      </c>
      <c r="C51" s="17"/>
      <c r="D51" s="17"/>
      <c r="E51" s="17" t="s">
        <v>138</v>
      </c>
      <c r="F51" s="3">
        <v>5</v>
      </c>
      <c r="G51" s="3" t="s">
        <v>130</v>
      </c>
      <c r="H51" s="3">
        <v>1</v>
      </c>
      <c r="I51" s="17"/>
      <c r="J51" s="17">
        <f t="shared" si="10"/>
        <v>0</v>
      </c>
    </row>
    <row r="52" ht="37.05" customHeight="1" spans="2:10">
      <c r="B52" s="3">
        <f t="shared" si="8"/>
        <v>46</v>
      </c>
      <c r="C52" s="17"/>
      <c r="D52" s="17" t="s">
        <v>139</v>
      </c>
      <c r="E52" s="17" t="s">
        <v>140</v>
      </c>
      <c r="F52" s="3">
        <v>5</v>
      </c>
      <c r="G52" s="3" t="s">
        <v>63</v>
      </c>
      <c r="H52" s="3">
        <v>1</v>
      </c>
      <c r="I52" s="17"/>
      <c r="J52" s="17">
        <f t="shared" si="10"/>
        <v>0</v>
      </c>
    </row>
    <row r="53" ht="37.05" customHeight="1" spans="2:10">
      <c r="B53" s="3">
        <f t="shared" si="8"/>
        <v>47</v>
      </c>
      <c r="C53" s="17"/>
      <c r="D53" s="17"/>
      <c r="E53" s="17" t="s">
        <v>141</v>
      </c>
      <c r="F53" s="3">
        <v>5</v>
      </c>
      <c r="G53" s="3" t="s">
        <v>130</v>
      </c>
      <c r="H53" s="3">
        <v>1</v>
      </c>
      <c r="I53" s="17"/>
      <c r="J53" s="17">
        <f t="shared" si="10"/>
        <v>0</v>
      </c>
    </row>
    <row r="54" ht="37.05" customHeight="1" spans="2:10">
      <c r="B54" s="3">
        <f t="shared" ref="B54:B61" si="11">ROW()-6</f>
        <v>48</v>
      </c>
      <c r="C54" s="17"/>
      <c r="D54" s="34" t="s">
        <v>142</v>
      </c>
      <c r="E54" s="34" t="s">
        <v>143</v>
      </c>
      <c r="F54" s="3">
        <v>5</v>
      </c>
      <c r="G54" s="20" t="s">
        <v>130</v>
      </c>
      <c r="H54" s="3">
        <v>1</v>
      </c>
      <c r="I54" s="17"/>
      <c r="J54" s="17">
        <f t="shared" si="10"/>
        <v>0</v>
      </c>
    </row>
    <row r="55" ht="37.05" customHeight="1" spans="2:10">
      <c r="B55" s="3">
        <f t="shared" si="11"/>
        <v>49</v>
      </c>
      <c r="C55" s="45" t="s">
        <v>144</v>
      </c>
      <c r="D55" s="22"/>
      <c r="E55" s="22"/>
      <c r="F55" s="22"/>
      <c r="G55" s="22"/>
      <c r="H55" s="22"/>
      <c r="I55" s="23"/>
      <c r="J55" s="17">
        <f>SUM(J44:J54)</f>
        <v>0</v>
      </c>
    </row>
    <row r="56" ht="79.2" customHeight="1" spans="2:10">
      <c r="B56" s="3">
        <f t="shared" si="11"/>
        <v>50</v>
      </c>
      <c r="C56" s="34" t="s">
        <v>16</v>
      </c>
      <c r="D56" s="34" t="s">
        <v>145</v>
      </c>
      <c r="E56" s="16" t="s">
        <v>146</v>
      </c>
      <c r="F56" s="3">
        <v>1</v>
      </c>
      <c r="G56" s="3" t="s">
        <v>11</v>
      </c>
      <c r="H56" s="3">
        <v>1</v>
      </c>
      <c r="I56" s="17"/>
      <c r="J56" s="17">
        <f t="shared" ref="J56:J60" si="12">I56*H56*F56</f>
        <v>0</v>
      </c>
    </row>
    <row r="57" ht="37.05" customHeight="1" spans="2:10">
      <c r="B57" s="3">
        <f t="shared" si="11"/>
        <v>51</v>
      </c>
      <c r="C57" s="17"/>
      <c r="D57" s="17" t="s">
        <v>147</v>
      </c>
      <c r="E57" s="34" t="s">
        <v>148</v>
      </c>
      <c r="F57" s="3">
        <v>1</v>
      </c>
      <c r="G57" s="3" t="s">
        <v>130</v>
      </c>
      <c r="H57" s="3">
        <v>1</v>
      </c>
      <c r="I57" s="17"/>
      <c r="J57" s="17">
        <f t="shared" si="12"/>
        <v>0</v>
      </c>
    </row>
    <row r="58" ht="37.05" customHeight="1" spans="2:10">
      <c r="B58" s="3">
        <f t="shared" si="11"/>
        <v>52</v>
      </c>
      <c r="C58" s="17"/>
      <c r="D58" s="17"/>
      <c r="E58" s="34" t="s">
        <v>149</v>
      </c>
      <c r="F58" s="3">
        <v>2</v>
      </c>
      <c r="G58" s="3" t="s">
        <v>130</v>
      </c>
      <c r="H58" s="3">
        <v>1</v>
      </c>
      <c r="I58" s="17"/>
      <c r="J58" s="17">
        <f t="shared" si="12"/>
        <v>0</v>
      </c>
    </row>
    <row r="59" ht="37.05" customHeight="1" spans="2:10">
      <c r="B59" s="3">
        <f t="shared" si="11"/>
        <v>53</v>
      </c>
      <c r="C59" s="17"/>
      <c r="D59" s="17"/>
      <c r="E59" s="34" t="s">
        <v>150</v>
      </c>
      <c r="F59" s="3">
        <v>2</v>
      </c>
      <c r="G59" s="3" t="s">
        <v>130</v>
      </c>
      <c r="H59" s="3">
        <v>1</v>
      </c>
      <c r="I59" s="17"/>
      <c r="J59" s="17">
        <f t="shared" si="12"/>
        <v>0</v>
      </c>
    </row>
    <row r="60" ht="37.05" customHeight="1" spans="2:10">
      <c r="B60" s="3">
        <f t="shared" si="11"/>
        <v>54</v>
      </c>
      <c r="C60" s="17"/>
      <c r="D60" s="34" t="s">
        <v>142</v>
      </c>
      <c r="E60" s="34" t="s">
        <v>151</v>
      </c>
      <c r="F60" s="3">
        <v>5</v>
      </c>
      <c r="G60" s="20" t="s">
        <v>130</v>
      </c>
      <c r="H60" s="3">
        <v>1</v>
      </c>
      <c r="I60" s="17"/>
      <c r="J60" s="17">
        <f t="shared" si="12"/>
        <v>0</v>
      </c>
    </row>
    <row r="61" ht="37.05" customHeight="1" spans="2:10">
      <c r="B61" s="3">
        <f t="shared" si="11"/>
        <v>55</v>
      </c>
      <c r="C61" s="45" t="s">
        <v>152</v>
      </c>
      <c r="D61" s="22"/>
      <c r="E61" s="22"/>
      <c r="F61" s="22"/>
      <c r="G61" s="22"/>
      <c r="H61" s="22"/>
      <c r="I61" s="23"/>
      <c r="J61" s="17">
        <f>SUM(J56:J60)</f>
        <v>0</v>
      </c>
    </row>
    <row r="62" ht="37.05" customHeight="1" spans="2:10">
      <c r="B62" s="21" t="s">
        <v>153</v>
      </c>
      <c r="C62" s="22"/>
      <c r="D62" s="22"/>
      <c r="E62" s="22"/>
      <c r="F62" s="22"/>
      <c r="G62" s="22"/>
      <c r="H62" s="22"/>
      <c r="I62" s="23"/>
      <c r="J62" s="17">
        <f>SUM(J61,J55,J43,J41,J29,J20,J9)</f>
        <v>0</v>
      </c>
    </row>
  </sheetData>
  <mergeCells count="21">
    <mergeCell ref="B1:J1"/>
    <mergeCell ref="C2:D2"/>
    <mergeCell ref="C9:I9"/>
    <mergeCell ref="C20:I20"/>
    <mergeCell ref="C29:I29"/>
    <mergeCell ref="C41:I41"/>
    <mergeCell ref="C43:I43"/>
    <mergeCell ref="C55:I55"/>
    <mergeCell ref="C61:I61"/>
    <mergeCell ref="B62:I62"/>
    <mergeCell ref="B3:B4"/>
    <mergeCell ref="C3:C8"/>
    <mergeCell ref="C10:C19"/>
    <mergeCell ref="C21:C28"/>
    <mergeCell ref="C30:C40"/>
    <mergeCell ref="C44:C54"/>
    <mergeCell ref="C56:C60"/>
    <mergeCell ref="D3:D4"/>
    <mergeCell ref="D46:D51"/>
    <mergeCell ref="D52:D53"/>
    <mergeCell ref="D57:D59"/>
  </mergeCells>
  <pageMargins left="0.432638888888889" right="0.75" top="0.629861111111111" bottom="0.590277777777778" header="0.5" footer="0.5"/>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L65"/>
  <sheetViews>
    <sheetView zoomScale="86" zoomScaleNormal="86" topLeftCell="A5" workbookViewId="0">
      <selection activeCell="E55" sqref="E55"/>
    </sheetView>
  </sheetViews>
  <sheetFormatPr defaultColWidth="9.66666666666667" defaultRowHeight="13.5"/>
  <cols>
    <col min="1" max="1" width="4.10833333333333" customWidth="1"/>
    <col min="2" max="2" width="7.66666666666667" customWidth="1"/>
    <col min="4" max="4" width="17.1083333333333" customWidth="1"/>
    <col min="5" max="5" width="34" customWidth="1"/>
    <col min="9" max="9" width="17" customWidth="1"/>
    <col min="10" max="10" width="19" customWidth="1"/>
    <col min="14" max="14" width="9.44166666666667"/>
  </cols>
  <sheetData>
    <row r="1" ht="31.8" customHeight="1" spans="2:10">
      <c r="B1" s="13" t="s">
        <v>154</v>
      </c>
      <c r="C1" s="13"/>
      <c r="D1" s="13"/>
      <c r="E1" s="13"/>
      <c r="F1" s="13"/>
      <c r="G1" s="13"/>
      <c r="H1" s="13"/>
      <c r="I1" s="13"/>
      <c r="J1" s="13"/>
    </row>
    <row r="2" ht="31.8" customHeight="1" spans="2:10">
      <c r="B2" s="14" t="s">
        <v>1</v>
      </c>
      <c r="C2" s="14" t="s">
        <v>40</v>
      </c>
      <c r="D2" s="14"/>
      <c r="E2" s="14" t="s">
        <v>41</v>
      </c>
      <c r="F2" s="14" t="s">
        <v>8</v>
      </c>
      <c r="G2" s="14" t="s">
        <v>6</v>
      </c>
      <c r="H2" s="14" t="s">
        <v>42</v>
      </c>
      <c r="I2" s="14" t="s">
        <v>7</v>
      </c>
      <c r="J2" s="24" t="s">
        <v>153</v>
      </c>
    </row>
    <row r="3" ht="48" customHeight="1" spans="2:10">
      <c r="B3" s="3">
        <v>1</v>
      </c>
      <c r="C3" s="30" t="s">
        <v>155</v>
      </c>
      <c r="D3" s="15" t="s">
        <v>44</v>
      </c>
      <c r="E3" s="15" t="s">
        <v>156</v>
      </c>
      <c r="F3" s="3">
        <v>1</v>
      </c>
      <c r="G3" s="3" t="s">
        <v>11</v>
      </c>
      <c r="H3" s="3">
        <v>1</v>
      </c>
      <c r="I3" s="17"/>
      <c r="J3" s="17">
        <f>I3*H3*F3</f>
        <v>0</v>
      </c>
    </row>
    <row r="4" ht="37.05" customHeight="1" spans="2:10">
      <c r="B4" s="3">
        <v>2</v>
      </c>
      <c r="C4" s="31"/>
      <c r="D4" s="15" t="s">
        <v>157</v>
      </c>
      <c r="E4" s="15" t="s">
        <v>158</v>
      </c>
      <c r="F4" s="3">
        <v>2</v>
      </c>
      <c r="G4" s="3" t="s">
        <v>75</v>
      </c>
      <c r="H4" s="3">
        <v>1</v>
      </c>
      <c r="I4" s="17"/>
      <c r="J4" s="17">
        <f t="shared" ref="J4:J9" si="0">I4*H4*F4</f>
        <v>0</v>
      </c>
    </row>
    <row r="5" ht="37.05" customHeight="1" spans="2:10">
      <c r="B5" s="3">
        <v>3</v>
      </c>
      <c r="C5" s="31"/>
      <c r="D5" s="15" t="s">
        <v>159</v>
      </c>
      <c r="E5" s="15" t="s">
        <v>160</v>
      </c>
      <c r="F5" s="3">
        <v>15</v>
      </c>
      <c r="G5" s="3" t="s">
        <v>33</v>
      </c>
      <c r="H5" s="3">
        <v>1</v>
      </c>
      <c r="I5" s="17"/>
      <c r="J5" s="17">
        <f t="shared" si="0"/>
        <v>0</v>
      </c>
    </row>
    <row r="6" ht="37.05" customHeight="1" spans="2:10">
      <c r="B6" s="3">
        <v>4</v>
      </c>
      <c r="C6" s="31"/>
      <c r="D6" s="15" t="s">
        <v>53</v>
      </c>
      <c r="E6" s="15" t="s">
        <v>54</v>
      </c>
      <c r="F6" s="3">
        <v>100</v>
      </c>
      <c r="G6" s="3" t="s">
        <v>33</v>
      </c>
      <c r="H6" s="3">
        <v>1</v>
      </c>
      <c r="I6" s="17"/>
      <c r="J6" s="17">
        <f t="shared" si="0"/>
        <v>0</v>
      </c>
    </row>
    <row r="7" ht="37.05" customHeight="1" spans="2:10">
      <c r="B7" s="3">
        <v>5</v>
      </c>
      <c r="C7" s="32"/>
      <c r="D7" s="15" t="s">
        <v>55</v>
      </c>
      <c r="E7" s="15" t="s">
        <v>161</v>
      </c>
      <c r="F7" s="3">
        <v>24</v>
      </c>
      <c r="G7" s="3" t="s">
        <v>46</v>
      </c>
      <c r="H7" s="3">
        <v>1</v>
      </c>
      <c r="I7" s="17"/>
      <c r="J7" s="17">
        <f t="shared" si="0"/>
        <v>0</v>
      </c>
    </row>
    <row r="8" ht="37.05" customHeight="1" spans="2:10">
      <c r="B8" s="3">
        <v>6</v>
      </c>
      <c r="C8" s="33" t="s">
        <v>58</v>
      </c>
      <c r="D8" s="17" t="s">
        <v>162</v>
      </c>
      <c r="E8" s="17" t="s">
        <v>163</v>
      </c>
      <c r="F8" s="3">
        <v>84</v>
      </c>
      <c r="G8" s="3" t="s">
        <v>46</v>
      </c>
      <c r="H8" s="3">
        <v>1</v>
      </c>
      <c r="I8" s="17"/>
      <c r="J8" s="17">
        <f t="shared" si="0"/>
        <v>0</v>
      </c>
    </row>
    <row r="9" ht="37.05" customHeight="1" spans="2:10">
      <c r="B9" s="3">
        <v>7</v>
      </c>
      <c r="C9" s="31"/>
      <c r="D9" s="17" t="s">
        <v>164</v>
      </c>
      <c r="E9" s="17" t="s">
        <v>165</v>
      </c>
      <c r="F9" s="3">
        <v>1</v>
      </c>
      <c r="G9" s="3" t="s">
        <v>70</v>
      </c>
      <c r="H9" s="3">
        <v>1</v>
      </c>
      <c r="I9" s="17"/>
      <c r="J9" s="17">
        <f t="shared" si="0"/>
        <v>0</v>
      </c>
    </row>
    <row r="10" ht="37.05" customHeight="1" spans="2:10">
      <c r="B10" s="3">
        <v>8</v>
      </c>
      <c r="C10" s="31"/>
      <c r="D10" s="17" t="s">
        <v>61</v>
      </c>
      <c r="E10" s="17" t="s">
        <v>62</v>
      </c>
      <c r="F10" s="3">
        <v>1</v>
      </c>
      <c r="G10" s="3" t="s">
        <v>63</v>
      </c>
      <c r="H10" s="3">
        <v>1</v>
      </c>
      <c r="I10" s="17"/>
      <c r="J10" s="17">
        <f t="shared" ref="J10:J17" si="1">I10*H10*F10</f>
        <v>0</v>
      </c>
    </row>
    <row r="11" ht="37.05" customHeight="1" spans="2:10">
      <c r="B11" s="3">
        <v>9</v>
      </c>
      <c r="C11" s="31"/>
      <c r="D11" s="17" t="s">
        <v>64</v>
      </c>
      <c r="E11" s="17" t="s">
        <v>65</v>
      </c>
      <c r="F11" s="3">
        <v>1</v>
      </c>
      <c r="G11" s="3" t="s">
        <v>63</v>
      </c>
      <c r="H11" s="3">
        <v>1</v>
      </c>
      <c r="I11" s="17"/>
      <c r="J11" s="17">
        <f t="shared" si="1"/>
        <v>0</v>
      </c>
    </row>
    <row r="12" ht="37.05" customHeight="1" spans="2:10">
      <c r="B12" s="3">
        <v>10</v>
      </c>
      <c r="C12" s="31"/>
      <c r="D12" s="17" t="s">
        <v>66</v>
      </c>
      <c r="E12" s="17" t="s">
        <v>67</v>
      </c>
      <c r="F12" s="3">
        <v>1</v>
      </c>
      <c r="G12" s="3" t="s">
        <v>63</v>
      </c>
      <c r="H12" s="3">
        <v>1</v>
      </c>
      <c r="I12" s="17"/>
      <c r="J12" s="17">
        <f t="shared" si="1"/>
        <v>0</v>
      </c>
    </row>
    <row r="13" ht="37.05" customHeight="1" spans="2:10">
      <c r="B13" s="3">
        <v>11</v>
      </c>
      <c r="C13" s="31"/>
      <c r="D13" s="17" t="s">
        <v>68</v>
      </c>
      <c r="E13" s="17" t="s">
        <v>69</v>
      </c>
      <c r="F13" s="3">
        <v>2</v>
      </c>
      <c r="G13" s="3" t="s">
        <v>70</v>
      </c>
      <c r="H13" s="3">
        <v>1</v>
      </c>
      <c r="I13" s="17"/>
      <c r="J13" s="17">
        <f t="shared" si="1"/>
        <v>0</v>
      </c>
    </row>
    <row r="14" ht="37.05" customHeight="1" spans="2:10">
      <c r="B14" s="3">
        <v>12</v>
      </c>
      <c r="C14" s="31"/>
      <c r="D14" s="17" t="s">
        <v>71</v>
      </c>
      <c r="E14" s="17" t="s">
        <v>72</v>
      </c>
      <c r="F14" s="3">
        <v>2</v>
      </c>
      <c r="G14" s="3" t="s">
        <v>63</v>
      </c>
      <c r="H14" s="3">
        <v>1</v>
      </c>
      <c r="I14" s="17"/>
      <c r="J14" s="17">
        <f t="shared" si="1"/>
        <v>0</v>
      </c>
    </row>
    <row r="15" ht="37.05" customHeight="1" spans="2:10">
      <c r="B15" s="3">
        <v>13</v>
      </c>
      <c r="C15" s="31"/>
      <c r="D15" s="17" t="s">
        <v>76</v>
      </c>
      <c r="E15" s="17" t="s">
        <v>77</v>
      </c>
      <c r="F15" s="3">
        <v>1</v>
      </c>
      <c r="G15" s="3" t="s">
        <v>78</v>
      </c>
      <c r="H15" s="3">
        <v>1</v>
      </c>
      <c r="I15" s="17"/>
      <c r="J15" s="17">
        <f t="shared" si="1"/>
        <v>0</v>
      </c>
    </row>
    <row r="16" ht="37.05" customHeight="1" spans="2:10">
      <c r="B16" s="3">
        <v>14</v>
      </c>
      <c r="C16" s="31"/>
      <c r="D16" s="17" t="s">
        <v>79</v>
      </c>
      <c r="E16" s="17" t="s">
        <v>166</v>
      </c>
      <c r="F16" s="3">
        <v>1</v>
      </c>
      <c r="G16" s="3" t="s">
        <v>167</v>
      </c>
      <c r="H16" s="3">
        <v>2</v>
      </c>
      <c r="I16" s="17"/>
      <c r="J16" s="17">
        <f t="shared" si="1"/>
        <v>0</v>
      </c>
    </row>
    <row r="17" ht="37.05" customHeight="1" spans="2:10">
      <c r="B17" s="3">
        <v>15</v>
      </c>
      <c r="C17" s="32"/>
      <c r="D17" s="17" t="s">
        <v>82</v>
      </c>
      <c r="E17" s="17" t="s">
        <v>83</v>
      </c>
      <c r="F17" s="3">
        <v>2</v>
      </c>
      <c r="G17" s="3" t="s">
        <v>21</v>
      </c>
      <c r="H17" s="3">
        <v>1</v>
      </c>
      <c r="I17" s="17"/>
      <c r="J17" s="17">
        <f t="shared" si="1"/>
        <v>0</v>
      </c>
    </row>
    <row r="18" ht="37.05" customHeight="1" spans="2:10">
      <c r="B18" s="3">
        <v>16</v>
      </c>
      <c r="C18" s="33" t="s">
        <v>85</v>
      </c>
      <c r="D18" s="17" t="s">
        <v>86</v>
      </c>
      <c r="E18" s="17" t="s">
        <v>168</v>
      </c>
      <c r="F18" s="3">
        <v>16</v>
      </c>
      <c r="G18" s="3" t="s">
        <v>88</v>
      </c>
      <c r="H18" s="3">
        <v>1</v>
      </c>
      <c r="I18" s="17"/>
      <c r="J18" s="17">
        <f t="shared" ref="J18:J26" si="2">I18*H18*F18</f>
        <v>0</v>
      </c>
    </row>
    <row r="19" ht="37.05" customHeight="1" spans="2:10">
      <c r="B19" s="3">
        <v>17</v>
      </c>
      <c r="C19" s="31"/>
      <c r="D19" s="17" t="s">
        <v>89</v>
      </c>
      <c r="E19" s="17" t="s">
        <v>169</v>
      </c>
      <c r="F19" s="3">
        <v>8</v>
      </c>
      <c r="G19" s="3" t="s">
        <v>88</v>
      </c>
      <c r="H19" s="3">
        <v>1</v>
      </c>
      <c r="I19" s="17"/>
      <c r="J19" s="17">
        <f t="shared" si="2"/>
        <v>0</v>
      </c>
    </row>
    <row r="20" ht="37.05" customHeight="1" spans="2:10">
      <c r="B20" s="3">
        <v>18</v>
      </c>
      <c r="C20" s="31"/>
      <c r="D20" s="17" t="s">
        <v>91</v>
      </c>
      <c r="E20" s="17" t="s">
        <v>170</v>
      </c>
      <c r="F20" s="3">
        <v>6</v>
      </c>
      <c r="G20" s="3" t="s">
        <v>88</v>
      </c>
      <c r="H20" s="3">
        <v>1</v>
      </c>
      <c r="I20" s="17"/>
      <c r="J20" s="17">
        <f t="shared" si="2"/>
        <v>0</v>
      </c>
    </row>
    <row r="21" ht="37.05" customHeight="1" spans="2:10">
      <c r="B21" s="3">
        <v>19</v>
      </c>
      <c r="C21" s="31"/>
      <c r="D21" s="17" t="s">
        <v>93</v>
      </c>
      <c r="E21" s="17" t="s">
        <v>171</v>
      </c>
      <c r="F21" s="3">
        <v>1</v>
      </c>
      <c r="G21" s="3" t="s">
        <v>63</v>
      </c>
      <c r="H21" s="3">
        <v>1</v>
      </c>
      <c r="I21" s="17"/>
      <c r="J21" s="17">
        <f t="shared" si="2"/>
        <v>0</v>
      </c>
    </row>
    <row r="22" ht="37.05" customHeight="1" spans="2:10">
      <c r="B22" s="3">
        <v>20</v>
      </c>
      <c r="C22" s="31"/>
      <c r="D22" s="17" t="s">
        <v>95</v>
      </c>
      <c r="E22" s="17" t="s">
        <v>96</v>
      </c>
      <c r="F22" s="3">
        <v>6</v>
      </c>
      <c r="G22" s="3" t="s">
        <v>97</v>
      </c>
      <c r="H22" s="3">
        <v>1</v>
      </c>
      <c r="I22" s="17"/>
      <c r="J22" s="17">
        <f t="shared" si="2"/>
        <v>0</v>
      </c>
    </row>
    <row r="23" ht="37.05" customHeight="1" spans="2:10">
      <c r="B23" s="3">
        <v>21</v>
      </c>
      <c r="C23" s="31"/>
      <c r="D23" s="17" t="s">
        <v>98</v>
      </c>
      <c r="E23" s="17" t="s">
        <v>99</v>
      </c>
      <c r="F23" s="3">
        <v>6</v>
      </c>
      <c r="G23" s="3" t="s">
        <v>33</v>
      </c>
      <c r="H23" s="3">
        <v>1</v>
      </c>
      <c r="I23" s="17"/>
      <c r="J23" s="17">
        <f t="shared" si="2"/>
        <v>0</v>
      </c>
    </row>
    <row r="24" ht="37.05" customHeight="1" spans="2:10">
      <c r="B24" s="3">
        <v>22</v>
      </c>
      <c r="C24" s="31"/>
      <c r="D24" s="17" t="s">
        <v>76</v>
      </c>
      <c r="E24" s="17" t="s">
        <v>100</v>
      </c>
      <c r="F24" s="3">
        <v>1</v>
      </c>
      <c r="G24" s="3" t="s">
        <v>78</v>
      </c>
      <c r="H24" s="3">
        <v>1</v>
      </c>
      <c r="I24" s="17"/>
      <c r="J24" s="17">
        <f t="shared" si="2"/>
        <v>0</v>
      </c>
    </row>
    <row r="25" ht="37.05" customHeight="1" spans="2:10">
      <c r="B25" s="3">
        <v>23</v>
      </c>
      <c r="C25" s="32"/>
      <c r="D25" s="17" t="s">
        <v>172</v>
      </c>
      <c r="E25" s="17" t="s">
        <v>166</v>
      </c>
      <c r="F25" s="3">
        <v>2</v>
      </c>
      <c r="G25" s="3" t="s">
        <v>38</v>
      </c>
      <c r="H25" s="3">
        <v>2</v>
      </c>
      <c r="I25" s="17"/>
      <c r="J25" s="17">
        <f t="shared" si="2"/>
        <v>0</v>
      </c>
    </row>
    <row r="26" ht="37.05" customHeight="1" spans="2:10">
      <c r="B26" s="3">
        <v>24</v>
      </c>
      <c r="C26" s="33" t="s">
        <v>103</v>
      </c>
      <c r="D26" s="17" t="s">
        <v>104</v>
      </c>
      <c r="E26" s="17" t="s">
        <v>105</v>
      </c>
      <c r="F26" s="3">
        <v>72</v>
      </c>
      <c r="G26" s="3" t="s">
        <v>63</v>
      </c>
      <c r="H26" s="3">
        <v>1</v>
      </c>
      <c r="I26" s="17"/>
      <c r="J26" s="17">
        <f t="shared" si="2"/>
        <v>0</v>
      </c>
    </row>
    <row r="27" ht="37.05" customHeight="1" spans="2:10">
      <c r="B27" s="3">
        <v>25</v>
      </c>
      <c r="C27" s="31"/>
      <c r="D27" s="17" t="s">
        <v>106</v>
      </c>
      <c r="E27" s="17" t="s">
        <v>107</v>
      </c>
      <c r="F27" s="3">
        <v>64</v>
      </c>
      <c r="G27" s="3" t="s">
        <v>63</v>
      </c>
      <c r="H27" s="3">
        <v>1</v>
      </c>
      <c r="I27" s="17"/>
      <c r="J27" s="17">
        <f t="shared" ref="J27:J40" si="3">I27*H27*F27</f>
        <v>0</v>
      </c>
    </row>
    <row r="28" ht="37.05" customHeight="1" spans="2:10">
      <c r="B28" s="3">
        <v>26</v>
      </c>
      <c r="C28" s="31"/>
      <c r="D28" s="17" t="s">
        <v>108</v>
      </c>
      <c r="E28" s="17" t="s">
        <v>109</v>
      </c>
      <c r="F28" s="3">
        <v>50</v>
      </c>
      <c r="G28" s="3" t="s">
        <v>63</v>
      </c>
      <c r="H28" s="3">
        <v>1</v>
      </c>
      <c r="I28" s="17"/>
      <c r="J28" s="17">
        <f t="shared" si="3"/>
        <v>0</v>
      </c>
    </row>
    <row r="29" ht="37.05" customHeight="1" spans="2:10">
      <c r="B29" s="3">
        <v>27</v>
      </c>
      <c r="C29" s="31"/>
      <c r="D29" s="17" t="s">
        <v>173</v>
      </c>
      <c r="E29" s="17" t="s">
        <v>174</v>
      </c>
      <c r="F29" s="3">
        <v>2</v>
      </c>
      <c r="G29" s="3" t="s">
        <v>75</v>
      </c>
      <c r="H29" s="3">
        <v>1</v>
      </c>
      <c r="I29" s="17"/>
      <c r="J29" s="17">
        <f t="shared" si="3"/>
        <v>0</v>
      </c>
    </row>
    <row r="30" ht="37.05" customHeight="1" spans="2:10">
      <c r="B30" s="3">
        <v>28</v>
      </c>
      <c r="C30" s="31"/>
      <c r="D30" s="17"/>
      <c r="E30" s="17" t="s">
        <v>175</v>
      </c>
      <c r="F30" s="3">
        <v>2</v>
      </c>
      <c r="G30" s="3" t="s">
        <v>75</v>
      </c>
      <c r="H30" s="3">
        <v>1</v>
      </c>
      <c r="I30" s="17"/>
      <c r="J30" s="17">
        <f t="shared" si="3"/>
        <v>0</v>
      </c>
    </row>
    <row r="31" ht="37.05" customHeight="1" spans="2:10">
      <c r="B31" s="3">
        <v>29</v>
      </c>
      <c r="C31" s="31"/>
      <c r="D31" s="17"/>
      <c r="E31" s="17" t="s">
        <v>176</v>
      </c>
      <c r="F31" s="3">
        <v>1</v>
      </c>
      <c r="G31" s="3" t="s">
        <v>75</v>
      </c>
      <c r="H31" s="3">
        <v>1</v>
      </c>
      <c r="I31" s="17"/>
      <c r="J31" s="17">
        <f t="shared" si="3"/>
        <v>0</v>
      </c>
    </row>
    <row r="32" ht="37.05" customHeight="1" spans="2:10">
      <c r="B32" s="3">
        <v>30</v>
      </c>
      <c r="C32" s="31"/>
      <c r="D32" s="17" t="s">
        <v>112</v>
      </c>
      <c r="E32" s="17" t="s">
        <v>113</v>
      </c>
      <c r="F32" s="3">
        <v>1</v>
      </c>
      <c r="G32" s="3" t="s">
        <v>63</v>
      </c>
      <c r="H32" s="3">
        <v>1</v>
      </c>
      <c r="I32" s="17"/>
      <c r="J32" s="17">
        <f t="shared" si="3"/>
        <v>0</v>
      </c>
    </row>
    <row r="33" ht="37.05" customHeight="1" spans="2:10">
      <c r="B33" s="3">
        <v>31</v>
      </c>
      <c r="C33" s="31"/>
      <c r="D33" s="17" t="s">
        <v>114</v>
      </c>
      <c r="E33" s="17" t="s">
        <v>115</v>
      </c>
      <c r="F33" s="3">
        <v>2</v>
      </c>
      <c r="G33" s="3" t="s">
        <v>70</v>
      </c>
      <c r="H33" s="3">
        <v>1</v>
      </c>
      <c r="I33" s="17"/>
      <c r="J33" s="17">
        <f t="shared" si="3"/>
        <v>0</v>
      </c>
    </row>
    <row r="34" ht="37.05" customHeight="1" spans="2:10">
      <c r="B34" s="3">
        <v>32</v>
      </c>
      <c r="C34" s="31"/>
      <c r="D34" s="17" t="s">
        <v>116</v>
      </c>
      <c r="E34" s="17" t="s">
        <v>117</v>
      </c>
      <c r="F34" s="3">
        <v>2</v>
      </c>
      <c r="G34" s="3" t="s">
        <v>63</v>
      </c>
      <c r="H34" s="3">
        <v>1</v>
      </c>
      <c r="I34" s="17"/>
      <c r="J34" s="17">
        <f t="shared" si="3"/>
        <v>0</v>
      </c>
    </row>
    <row r="35" ht="37.05" customHeight="1" spans="2:10">
      <c r="B35" s="3">
        <v>33</v>
      </c>
      <c r="C35" s="31"/>
      <c r="D35" s="17" t="s">
        <v>76</v>
      </c>
      <c r="E35" s="17" t="s">
        <v>77</v>
      </c>
      <c r="F35" s="3">
        <v>2</v>
      </c>
      <c r="G35" s="3" t="s">
        <v>78</v>
      </c>
      <c r="H35" s="3">
        <v>1</v>
      </c>
      <c r="I35" s="17"/>
      <c r="J35" s="17">
        <f t="shared" si="3"/>
        <v>0</v>
      </c>
    </row>
    <row r="36" ht="37.05" customHeight="1" spans="2:10">
      <c r="B36" s="3">
        <v>34</v>
      </c>
      <c r="C36" s="31"/>
      <c r="D36" s="17" t="s">
        <v>118</v>
      </c>
      <c r="E36" s="17" t="s">
        <v>119</v>
      </c>
      <c r="F36" s="3">
        <v>4</v>
      </c>
      <c r="G36" s="3" t="s">
        <v>63</v>
      </c>
      <c r="H36" s="3">
        <v>1</v>
      </c>
      <c r="I36" s="17"/>
      <c r="J36" s="17">
        <f t="shared" si="3"/>
        <v>0</v>
      </c>
    </row>
    <row r="37" ht="37.05" customHeight="1" spans="2:10">
      <c r="B37" s="3">
        <v>35</v>
      </c>
      <c r="C37" s="31"/>
      <c r="D37" s="17" t="s">
        <v>120</v>
      </c>
      <c r="E37" s="17"/>
      <c r="F37" s="3">
        <v>4</v>
      </c>
      <c r="G37" s="3" t="s">
        <v>63</v>
      </c>
      <c r="H37" s="3">
        <v>1</v>
      </c>
      <c r="I37" s="17"/>
      <c r="J37" s="17">
        <f t="shared" si="3"/>
        <v>0</v>
      </c>
    </row>
    <row r="38" ht="37.05" customHeight="1" spans="2:10">
      <c r="B38" s="3">
        <v>36</v>
      </c>
      <c r="C38" s="32"/>
      <c r="D38" s="17" t="s">
        <v>121</v>
      </c>
      <c r="E38" s="17" t="s">
        <v>122</v>
      </c>
      <c r="F38" s="3">
        <v>2</v>
      </c>
      <c r="G38" s="3" t="s">
        <v>21</v>
      </c>
      <c r="H38" s="3">
        <v>1</v>
      </c>
      <c r="I38" s="17"/>
      <c r="J38" s="17">
        <f t="shared" si="3"/>
        <v>0</v>
      </c>
    </row>
    <row r="39" ht="58.05" customHeight="1" spans="2:10">
      <c r="B39" s="3">
        <v>37</v>
      </c>
      <c r="C39" s="33" t="s">
        <v>124</v>
      </c>
      <c r="D39" s="17" t="s">
        <v>177</v>
      </c>
      <c r="E39" s="17" t="s">
        <v>178</v>
      </c>
      <c r="F39" s="3">
        <v>1</v>
      </c>
      <c r="G39" s="3" t="s">
        <v>11</v>
      </c>
      <c r="H39" s="3">
        <v>1</v>
      </c>
      <c r="I39" s="17"/>
      <c r="J39" s="17">
        <f t="shared" si="3"/>
        <v>0</v>
      </c>
    </row>
    <row r="40" ht="58.05" customHeight="1" spans="2:10">
      <c r="B40" s="3">
        <v>38</v>
      </c>
      <c r="C40" s="32"/>
      <c r="D40" s="15" t="s">
        <v>125</v>
      </c>
      <c r="E40" s="34" t="s">
        <v>179</v>
      </c>
      <c r="F40" s="3">
        <v>2</v>
      </c>
      <c r="G40" s="3" t="s">
        <v>21</v>
      </c>
      <c r="H40" s="3">
        <v>1</v>
      </c>
      <c r="I40" s="17"/>
      <c r="J40" s="17">
        <f t="shared" si="3"/>
        <v>0</v>
      </c>
    </row>
    <row r="41" ht="37.05" customHeight="1" spans="2:10">
      <c r="B41" s="3">
        <v>39</v>
      </c>
      <c r="C41" s="33" t="s">
        <v>15</v>
      </c>
      <c r="D41" s="17" t="s">
        <v>128</v>
      </c>
      <c r="E41" s="34" t="s">
        <v>179</v>
      </c>
      <c r="F41" s="3">
        <v>10</v>
      </c>
      <c r="G41" s="3" t="s">
        <v>130</v>
      </c>
      <c r="H41" s="3">
        <v>1</v>
      </c>
      <c r="I41" s="17"/>
      <c r="J41" s="17">
        <f t="shared" ref="J41:J47" si="4">I41*H41*F41</f>
        <v>0</v>
      </c>
    </row>
    <row r="42" ht="37.05" customHeight="1" spans="2:10">
      <c r="B42" s="3">
        <v>40</v>
      </c>
      <c r="C42" s="31"/>
      <c r="D42" s="17" t="s">
        <v>131</v>
      </c>
      <c r="E42" s="34" t="s">
        <v>179</v>
      </c>
      <c r="F42" s="3">
        <v>10</v>
      </c>
      <c r="G42" s="3" t="s">
        <v>130</v>
      </c>
      <c r="H42" s="3">
        <v>1</v>
      </c>
      <c r="I42" s="17"/>
      <c r="J42" s="17">
        <f t="shared" si="4"/>
        <v>0</v>
      </c>
    </row>
    <row r="43" ht="37.05" customHeight="1" spans="2:10">
      <c r="B43" s="3">
        <v>41</v>
      </c>
      <c r="C43" s="31"/>
      <c r="D43" s="17" t="s">
        <v>180</v>
      </c>
      <c r="E43" s="17" t="s">
        <v>181</v>
      </c>
      <c r="F43" s="3">
        <v>5</v>
      </c>
      <c r="G43" s="3" t="s">
        <v>63</v>
      </c>
      <c r="H43" s="3">
        <v>1</v>
      </c>
      <c r="I43" s="17"/>
      <c r="J43" s="17">
        <f t="shared" si="4"/>
        <v>0</v>
      </c>
    </row>
    <row r="44" ht="37.05" customHeight="1" spans="2:10">
      <c r="B44" s="3">
        <v>42</v>
      </c>
      <c r="C44" s="31"/>
      <c r="D44" s="17"/>
      <c r="E44" s="17" t="s">
        <v>138</v>
      </c>
      <c r="F44" s="3">
        <v>5</v>
      </c>
      <c r="G44" s="3" t="s">
        <v>130</v>
      </c>
      <c r="H44" s="3">
        <v>1</v>
      </c>
      <c r="I44" s="17"/>
      <c r="J44" s="17">
        <f t="shared" si="4"/>
        <v>0</v>
      </c>
    </row>
    <row r="45" ht="37.05" customHeight="1" spans="2:10">
      <c r="B45" s="3">
        <v>43</v>
      </c>
      <c r="C45" s="31"/>
      <c r="D45" s="17" t="s">
        <v>139</v>
      </c>
      <c r="E45" s="17" t="s">
        <v>182</v>
      </c>
      <c r="F45" s="3">
        <v>3</v>
      </c>
      <c r="G45" s="3" t="s">
        <v>63</v>
      </c>
      <c r="H45" s="3">
        <v>1</v>
      </c>
      <c r="I45" s="17"/>
      <c r="J45" s="17">
        <f t="shared" si="4"/>
        <v>0</v>
      </c>
    </row>
    <row r="46" ht="37.05" customHeight="1" spans="2:10">
      <c r="B46" s="3">
        <v>44</v>
      </c>
      <c r="C46" s="31"/>
      <c r="D46" s="17"/>
      <c r="E46" s="17" t="s">
        <v>141</v>
      </c>
      <c r="F46" s="3">
        <v>3</v>
      </c>
      <c r="G46" s="3" t="s">
        <v>130</v>
      </c>
      <c r="H46" s="3">
        <v>1</v>
      </c>
      <c r="I46" s="17"/>
      <c r="J46" s="17">
        <f t="shared" si="4"/>
        <v>0</v>
      </c>
    </row>
    <row r="47" ht="37.05" customHeight="1" spans="2:10">
      <c r="B47" s="3">
        <v>45</v>
      </c>
      <c r="C47" s="32"/>
      <c r="D47" s="15" t="s">
        <v>183</v>
      </c>
      <c r="E47" s="34" t="s">
        <v>184</v>
      </c>
      <c r="F47" s="3">
        <v>5</v>
      </c>
      <c r="G47" s="20" t="s">
        <v>130</v>
      </c>
      <c r="H47" s="3">
        <v>1</v>
      </c>
      <c r="I47" s="17"/>
      <c r="J47" s="17">
        <f t="shared" si="4"/>
        <v>0</v>
      </c>
    </row>
    <row r="48" ht="57" customHeight="1" spans="2:10">
      <c r="B48" s="3">
        <v>46</v>
      </c>
      <c r="C48" s="35" t="s">
        <v>16</v>
      </c>
      <c r="D48" s="15" t="s">
        <v>145</v>
      </c>
      <c r="E48" s="15" t="s">
        <v>185</v>
      </c>
      <c r="F48" s="3">
        <v>1</v>
      </c>
      <c r="G48" s="3" t="s">
        <v>21</v>
      </c>
      <c r="H48" s="3">
        <v>1</v>
      </c>
      <c r="I48" s="17"/>
      <c r="J48" s="17">
        <f t="shared" ref="J48:J57" si="5">I48*H48*F48</f>
        <v>0</v>
      </c>
    </row>
    <row r="49" ht="37.05" customHeight="1" spans="2:10">
      <c r="B49" s="3">
        <v>47</v>
      </c>
      <c r="C49" s="36"/>
      <c r="D49" s="15" t="s">
        <v>147</v>
      </c>
      <c r="E49" s="34" t="s">
        <v>186</v>
      </c>
      <c r="F49" s="3">
        <v>1</v>
      </c>
      <c r="G49" s="3" t="s">
        <v>187</v>
      </c>
      <c r="H49" s="3">
        <v>1</v>
      </c>
      <c r="I49" s="17"/>
      <c r="J49" s="17">
        <f t="shared" si="5"/>
        <v>0</v>
      </c>
    </row>
    <row r="50" ht="37.05" customHeight="1" spans="2:10">
      <c r="B50" s="3">
        <v>48</v>
      </c>
      <c r="C50" s="36"/>
      <c r="D50" s="15"/>
      <c r="E50" s="34" t="s">
        <v>188</v>
      </c>
      <c r="F50" s="3">
        <v>2</v>
      </c>
      <c r="G50" s="3" t="s">
        <v>187</v>
      </c>
      <c r="H50" s="3">
        <v>1</v>
      </c>
      <c r="I50" s="17"/>
      <c r="J50" s="17">
        <f t="shared" si="5"/>
        <v>0</v>
      </c>
    </row>
    <row r="51" ht="37.05" customHeight="1" spans="2:10">
      <c r="B51" s="3">
        <v>49</v>
      </c>
      <c r="C51" s="36"/>
      <c r="D51" s="15"/>
      <c r="E51" s="34" t="s">
        <v>189</v>
      </c>
      <c r="F51" s="3">
        <v>2</v>
      </c>
      <c r="G51" s="3" t="s">
        <v>187</v>
      </c>
      <c r="H51" s="3">
        <v>1</v>
      </c>
      <c r="I51" s="17"/>
      <c r="J51" s="17">
        <f t="shared" si="5"/>
        <v>0</v>
      </c>
    </row>
    <row r="52" ht="37.05" customHeight="1" spans="2:10">
      <c r="B52" s="3">
        <v>50</v>
      </c>
      <c r="C52" s="36"/>
      <c r="D52" s="15" t="s">
        <v>190</v>
      </c>
      <c r="E52" s="17" t="s">
        <v>191</v>
      </c>
      <c r="F52" s="3">
        <v>1</v>
      </c>
      <c r="G52" s="3" t="s">
        <v>21</v>
      </c>
      <c r="H52" s="3">
        <v>1</v>
      </c>
      <c r="I52" s="17"/>
      <c r="J52" s="17">
        <f t="shared" si="5"/>
        <v>0</v>
      </c>
    </row>
    <row r="53" ht="37.05" customHeight="1" spans="2:10">
      <c r="B53" s="3">
        <v>51</v>
      </c>
      <c r="C53" s="36"/>
      <c r="D53" s="15" t="s">
        <v>190</v>
      </c>
      <c r="E53" s="17" t="s">
        <v>192</v>
      </c>
      <c r="F53" s="3">
        <v>1</v>
      </c>
      <c r="G53" s="3" t="s">
        <v>78</v>
      </c>
      <c r="H53" s="3">
        <v>1</v>
      </c>
      <c r="I53" s="17"/>
      <c r="J53" s="17">
        <f t="shared" si="5"/>
        <v>0</v>
      </c>
    </row>
    <row r="54" ht="37.05" customHeight="1" spans="2:10">
      <c r="B54" s="3">
        <v>52</v>
      </c>
      <c r="C54" s="36"/>
      <c r="D54" s="15" t="s">
        <v>190</v>
      </c>
      <c r="E54" s="17" t="s">
        <v>193</v>
      </c>
      <c r="F54" s="3">
        <v>1</v>
      </c>
      <c r="G54" s="3" t="s">
        <v>78</v>
      </c>
      <c r="H54" s="3">
        <v>1</v>
      </c>
      <c r="I54" s="17"/>
      <c r="J54" s="17">
        <f t="shared" si="5"/>
        <v>0</v>
      </c>
    </row>
    <row r="55" ht="37.05" customHeight="1" spans="2:10">
      <c r="B55" s="3">
        <v>53</v>
      </c>
      <c r="C55" s="36"/>
      <c r="D55" s="15" t="s">
        <v>194</v>
      </c>
      <c r="E55" s="17" t="s">
        <v>195</v>
      </c>
      <c r="F55" s="3">
        <v>1</v>
      </c>
      <c r="G55" s="3" t="s">
        <v>21</v>
      </c>
      <c r="H55" s="3">
        <v>1</v>
      </c>
      <c r="I55" s="17"/>
      <c r="J55" s="17">
        <f t="shared" si="5"/>
        <v>0</v>
      </c>
    </row>
    <row r="56" ht="37.05" customHeight="1" spans="2:10">
      <c r="B56" s="3">
        <v>54</v>
      </c>
      <c r="C56" s="37"/>
      <c r="D56" s="15" t="s">
        <v>183</v>
      </c>
      <c r="E56" s="34" t="s">
        <v>196</v>
      </c>
      <c r="F56" s="3">
        <v>10</v>
      </c>
      <c r="G56" s="20" t="s">
        <v>130</v>
      </c>
      <c r="H56" s="3">
        <v>1</v>
      </c>
      <c r="I56" s="17"/>
      <c r="J56" s="17">
        <f t="shared" si="5"/>
        <v>0</v>
      </c>
    </row>
    <row r="57" ht="37.95" customHeight="1" spans="2:10">
      <c r="B57" s="3">
        <v>55</v>
      </c>
      <c r="C57" s="21" t="s">
        <v>197</v>
      </c>
      <c r="D57" s="22"/>
      <c r="E57" s="23"/>
      <c r="F57" s="3">
        <v>1</v>
      </c>
      <c r="G57" s="3" t="s">
        <v>11</v>
      </c>
      <c r="H57" s="3">
        <v>1</v>
      </c>
      <c r="I57" s="17"/>
      <c r="J57" s="17"/>
    </row>
    <row r="58" ht="37.95" customHeight="1" spans="2:10">
      <c r="B58" s="3">
        <v>56</v>
      </c>
      <c r="C58" s="38" t="s">
        <v>198</v>
      </c>
      <c r="D58" s="27" t="s">
        <v>199</v>
      </c>
      <c r="E58" s="3" t="s">
        <v>200</v>
      </c>
      <c r="F58" s="3">
        <v>1</v>
      </c>
      <c r="G58" s="20" t="s">
        <v>21</v>
      </c>
      <c r="H58" s="3">
        <v>1</v>
      </c>
      <c r="I58" s="17"/>
      <c r="J58" s="17"/>
    </row>
    <row r="59" ht="37.95" customHeight="1" spans="2:12">
      <c r="B59" s="3">
        <v>57</v>
      </c>
      <c r="C59" s="39"/>
      <c r="D59" s="4"/>
      <c r="E59" s="3" t="s">
        <v>201</v>
      </c>
      <c r="F59" s="3">
        <v>1</v>
      </c>
      <c r="G59" s="20" t="s">
        <v>11</v>
      </c>
      <c r="H59" s="3">
        <v>1</v>
      </c>
      <c r="I59" s="17"/>
      <c r="J59" s="17"/>
      <c r="L59" s="40"/>
    </row>
    <row r="60" ht="37.95" customHeight="1" spans="2:10">
      <c r="B60" s="3">
        <v>58</v>
      </c>
      <c r="C60" s="39"/>
      <c r="D60" s="4"/>
      <c r="E60" s="3" t="s">
        <v>202</v>
      </c>
      <c r="F60" s="3">
        <v>1</v>
      </c>
      <c r="G60" s="20" t="s">
        <v>21</v>
      </c>
      <c r="H60" s="3">
        <v>1</v>
      </c>
      <c r="I60" s="17"/>
      <c r="J60" s="17"/>
    </row>
    <row r="61" ht="37.95" customHeight="1" spans="2:10">
      <c r="B61" s="3">
        <v>59</v>
      </c>
      <c r="C61" s="39"/>
      <c r="D61" s="4"/>
      <c r="E61" s="4" t="s">
        <v>203</v>
      </c>
      <c r="F61" s="3">
        <v>1</v>
      </c>
      <c r="G61" s="20" t="s">
        <v>21</v>
      </c>
      <c r="H61" s="3">
        <v>1</v>
      </c>
      <c r="I61" s="17"/>
      <c r="J61" s="17"/>
    </row>
    <row r="62" ht="37.95" customHeight="1" spans="2:10">
      <c r="B62" s="3"/>
      <c r="C62" s="39"/>
      <c r="D62" s="4"/>
      <c r="E62" s="27" t="s">
        <v>204</v>
      </c>
      <c r="F62" s="3">
        <v>8</v>
      </c>
      <c r="G62" s="20" t="s">
        <v>130</v>
      </c>
      <c r="H62" s="3">
        <v>1</v>
      </c>
      <c r="I62" s="17"/>
      <c r="J62" s="17"/>
    </row>
    <row r="63" ht="92.4" customHeight="1" spans="2:10">
      <c r="B63" s="3">
        <v>60</v>
      </c>
      <c r="C63" s="39"/>
      <c r="D63" s="4"/>
      <c r="E63" s="27" t="s">
        <v>205</v>
      </c>
      <c r="F63" s="3">
        <v>1</v>
      </c>
      <c r="G63" s="20" t="s">
        <v>11</v>
      </c>
      <c r="H63" s="3">
        <v>1</v>
      </c>
      <c r="I63" s="17"/>
      <c r="J63" s="17"/>
    </row>
    <row r="64" ht="37.05" customHeight="1" spans="2:10">
      <c r="B64" s="21" t="s">
        <v>153</v>
      </c>
      <c r="C64" s="22"/>
      <c r="D64" s="22"/>
      <c r="E64" s="22"/>
      <c r="F64" s="22"/>
      <c r="G64" s="22"/>
      <c r="H64" s="22"/>
      <c r="I64" s="23"/>
      <c r="J64" s="17">
        <f>SUM(J3:J63)</f>
        <v>0</v>
      </c>
    </row>
    <row r="65" ht="37.05" customHeight="1"/>
  </sheetData>
  <mergeCells count="17">
    <mergeCell ref="B1:J1"/>
    <mergeCell ref="C2:D2"/>
    <mergeCell ref="C57:E57"/>
    <mergeCell ref="B64:I64"/>
    <mergeCell ref="C3:C7"/>
    <mergeCell ref="C8:C17"/>
    <mergeCell ref="C18:C25"/>
    <mergeCell ref="C26:C38"/>
    <mergeCell ref="C39:C40"/>
    <mergeCell ref="C41:C47"/>
    <mergeCell ref="C48:C56"/>
    <mergeCell ref="C58:C63"/>
    <mergeCell ref="D29:D31"/>
    <mergeCell ref="D43:D44"/>
    <mergeCell ref="D45:D46"/>
    <mergeCell ref="D49:D51"/>
    <mergeCell ref="D58:D63"/>
  </mergeCells>
  <pageMargins left="0.432638888888889" right="0.314583333333333" top="0.629861111111111" bottom="0.393055555555556" header="0.5" footer="0.5"/>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I7"/>
  <sheetViews>
    <sheetView workbookViewId="0">
      <selection activeCell="E6" sqref="E6"/>
    </sheetView>
  </sheetViews>
  <sheetFormatPr defaultColWidth="9" defaultRowHeight="13.5" outlineLevelRow="6"/>
  <cols>
    <col min="1" max="1" width="4.88333333333333" customWidth="1"/>
    <col min="2" max="2" width="11.4416666666667" customWidth="1"/>
    <col min="3" max="3" width="17.3333333333333" customWidth="1"/>
    <col min="4" max="4" width="17.1083333333333" customWidth="1"/>
    <col min="5" max="5" width="32.4416666666667" customWidth="1"/>
    <col min="6" max="6" width="10.8833333333333" customWidth="1"/>
    <col min="7" max="7" width="14" customWidth="1"/>
    <col min="9" max="9" width="16.1083333333333" customWidth="1"/>
  </cols>
  <sheetData>
    <row r="2" ht="43.2" customHeight="1" spans="2:9">
      <c r="B2" s="25" t="s">
        <v>206</v>
      </c>
      <c r="C2" s="25"/>
      <c r="D2" s="25"/>
      <c r="E2" s="25"/>
      <c r="F2" s="25"/>
      <c r="G2" s="25"/>
      <c r="H2" s="25"/>
      <c r="I2" s="25"/>
    </row>
    <row r="3" ht="38.4" customHeight="1" spans="2:9">
      <c r="B3" s="2" t="s">
        <v>2</v>
      </c>
      <c r="C3" s="2" t="s">
        <v>3</v>
      </c>
      <c r="D3" s="2" t="s">
        <v>4</v>
      </c>
      <c r="E3" s="2" t="s">
        <v>5</v>
      </c>
      <c r="F3" s="2" t="s">
        <v>6</v>
      </c>
      <c r="G3" s="2" t="s">
        <v>7</v>
      </c>
      <c r="H3" s="2" t="s">
        <v>8</v>
      </c>
      <c r="I3" s="2" t="s">
        <v>9</v>
      </c>
    </row>
    <row r="4" ht="92.4" customHeight="1" spans="2:9">
      <c r="B4" s="26" t="s">
        <v>207</v>
      </c>
      <c r="C4" s="20" t="s">
        <v>208</v>
      </c>
      <c r="D4" s="27" t="s">
        <v>209</v>
      </c>
      <c r="E4" s="4" t="s">
        <v>210</v>
      </c>
      <c r="F4" s="20" t="s">
        <v>21</v>
      </c>
      <c r="G4" s="3"/>
      <c r="H4" s="3">
        <v>2</v>
      </c>
      <c r="I4" s="3">
        <f>H4*G4</f>
        <v>0</v>
      </c>
    </row>
    <row r="5" ht="77.4" customHeight="1" spans="2:9">
      <c r="B5" s="28"/>
      <c r="C5" s="17"/>
      <c r="D5" s="27" t="s">
        <v>211</v>
      </c>
      <c r="E5" s="4" t="s">
        <v>212</v>
      </c>
      <c r="F5" s="20"/>
      <c r="G5" s="3"/>
      <c r="H5" s="3"/>
      <c r="I5" s="3"/>
    </row>
    <row r="6" ht="130.2" customHeight="1" spans="2:9">
      <c r="B6" s="10"/>
      <c r="C6" s="17"/>
      <c r="D6" s="27" t="s">
        <v>213</v>
      </c>
      <c r="E6" s="4" t="s">
        <v>214</v>
      </c>
      <c r="F6" s="20"/>
      <c r="G6" s="3"/>
      <c r="H6" s="3"/>
      <c r="I6" s="3"/>
    </row>
    <row r="7" spans="1:9">
      <c r="A7" s="29"/>
      <c r="B7" s="29"/>
      <c r="C7" s="29"/>
      <c r="D7" s="29"/>
      <c r="E7" s="29"/>
      <c r="F7" s="29"/>
      <c r="G7" s="29"/>
      <c r="H7" s="29"/>
      <c r="I7" s="29"/>
    </row>
  </sheetData>
  <mergeCells count="8">
    <mergeCell ref="B2:I2"/>
    <mergeCell ref="A7:I7"/>
    <mergeCell ref="B4:B6"/>
    <mergeCell ref="C4:C6"/>
    <mergeCell ref="F4:F6"/>
    <mergeCell ref="G4:G6"/>
    <mergeCell ref="H4:H6"/>
    <mergeCell ref="I4:I6"/>
  </mergeCells>
  <pageMargins left="0.7" right="0.7" top="0.393055555555556" bottom="0.75" header="0.3" footer="0.3"/>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J57"/>
  <sheetViews>
    <sheetView zoomScale="85" zoomScaleNormal="85" topLeftCell="B45" workbookViewId="0">
      <selection activeCell="E65" sqref="E65"/>
    </sheetView>
  </sheetViews>
  <sheetFormatPr defaultColWidth="9.66666666666667" defaultRowHeight="13.5"/>
  <cols>
    <col min="1" max="1" width="4.21666666666667" customWidth="1"/>
    <col min="2" max="2" width="7.66666666666667" customWidth="1"/>
    <col min="3" max="3" width="16.775" customWidth="1"/>
    <col min="4" max="4" width="18.4416666666667" customWidth="1"/>
    <col min="5" max="5" width="37.775" customWidth="1"/>
    <col min="9" max="9" width="11.2166666666667" customWidth="1"/>
    <col min="10" max="10" width="20" customWidth="1"/>
  </cols>
  <sheetData>
    <row r="1" ht="39.6" customHeight="1" spans="2:10">
      <c r="B1" s="13" t="s">
        <v>215</v>
      </c>
      <c r="C1" s="13"/>
      <c r="D1" s="13"/>
      <c r="E1" s="13"/>
      <c r="F1" s="13"/>
      <c r="G1" s="13"/>
      <c r="H1" s="13"/>
      <c r="I1" s="13"/>
      <c r="J1" s="13"/>
    </row>
    <row r="2" ht="39.6" customHeight="1" spans="2:10">
      <c r="B2" s="14" t="s">
        <v>1</v>
      </c>
      <c r="C2" s="14" t="s">
        <v>40</v>
      </c>
      <c r="D2" s="14"/>
      <c r="E2" s="14" t="s">
        <v>41</v>
      </c>
      <c r="F2" s="14" t="s">
        <v>8</v>
      </c>
      <c r="G2" s="14" t="s">
        <v>6</v>
      </c>
      <c r="H2" s="14" t="s">
        <v>42</v>
      </c>
      <c r="I2" s="14" t="s">
        <v>7</v>
      </c>
      <c r="J2" s="24" t="s">
        <v>153</v>
      </c>
    </row>
    <row r="3" ht="48" customHeight="1" spans="2:10">
      <c r="B3" s="3">
        <v>1</v>
      </c>
      <c r="C3" s="15" t="s">
        <v>216</v>
      </c>
      <c r="D3" s="15" t="s">
        <v>44</v>
      </c>
      <c r="E3" s="16" t="s">
        <v>217</v>
      </c>
      <c r="F3" s="3">
        <v>212</v>
      </c>
      <c r="G3" s="3" t="s">
        <v>46</v>
      </c>
      <c r="H3" s="3">
        <v>1</v>
      </c>
      <c r="I3" s="17"/>
      <c r="J3" s="17"/>
    </row>
    <row r="4" ht="48" customHeight="1" spans="2:10">
      <c r="B4" s="3"/>
      <c r="C4" s="15"/>
      <c r="D4" s="15"/>
      <c r="E4" s="15" t="s">
        <v>218</v>
      </c>
      <c r="F4" s="3">
        <v>1</v>
      </c>
      <c r="G4" s="3" t="s">
        <v>11</v>
      </c>
      <c r="H4" s="3">
        <v>1</v>
      </c>
      <c r="I4" s="17"/>
      <c r="J4" s="17">
        <f>I3*H4*F4</f>
        <v>0</v>
      </c>
    </row>
    <row r="5" ht="37.05" customHeight="1" spans="2:10">
      <c r="B5" s="3">
        <v>2</v>
      </c>
      <c r="C5" s="15"/>
      <c r="D5" s="16" t="s">
        <v>157</v>
      </c>
      <c r="E5" s="16" t="s">
        <v>158</v>
      </c>
      <c r="F5" s="3">
        <v>1</v>
      </c>
      <c r="G5" s="3" t="s">
        <v>75</v>
      </c>
      <c r="H5" s="3">
        <v>1</v>
      </c>
      <c r="I5" s="17"/>
      <c r="J5" s="17">
        <f>I4*H5*F5</f>
        <v>0</v>
      </c>
    </row>
    <row r="6" ht="37.05" customHeight="1" spans="2:10">
      <c r="B6" s="3">
        <v>3</v>
      </c>
      <c r="C6" s="15"/>
      <c r="D6" s="15" t="s">
        <v>219</v>
      </c>
      <c r="E6" s="15" t="s">
        <v>220</v>
      </c>
      <c r="F6" s="3">
        <v>1</v>
      </c>
      <c r="G6" s="3" t="s">
        <v>11</v>
      </c>
      <c r="H6" s="3">
        <v>1</v>
      </c>
      <c r="I6" s="17"/>
      <c r="J6" s="17">
        <f>I5*H6*F6</f>
        <v>0</v>
      </c>
    </row>
    <row r="7" ht="37.05" customHeight="1" spans="2:10">
      <c r="B7" s="3">
        <v>4</v>
      </c>
      <c r="C7" s="15"/>
      <c r="D7" s="15" t="s">
        <v>221</v>
      </c>
      <c r="E7" s="15" t="s">
        <v>222</v>
      </c>
      <c r="F7" s="3">
        <v>1</v>
      </c>
      <c r="G7" s="3" t="s">
        <v>11</v>
      </c>
      <c r="H7" s="3">
        <v>1</v>
      </c>
      <c r="I7" s="17"/>
      <c r="J7" s="17">
        <f>I6*H7*F7</f>
        <v>0</v>
      </c>
    </row>
    <row r="8" ht="37.05" customHeight="1" spans="2:10">
      <c r="B8" s="3">
        <v>5</v>
      </c>
      <c r="C8" s="15"/>
      <c r="D8" s="15" t="s">
        <v>53</v>
      </c>
      <c r="E8" s="15" t="s">
        <v>54</v>
      </c>
      <c r="F8" s="3">
        <v>100</v>
      </c>
      <c r="G8" s="3" t="s">
        <v>33</v>
      </c>
      <c r="H8" s="3">
        <v>1</v>
      </c>
      <c r="I8" s="17"/>
      <c r="J8" s="17">
        <f t="shared" ref="J8:J19" si="0">I7*H8*F8</f>
        <v>0</v>
      </c>
    </row>
    <row r="9" ht="37.05" customHeight="1" spans="2:10">
      <c r="B9" s="3">
        <v>6</v>
      </c>
      <c r="C9" s="15"/>
      <c r="D9" s="15" t="s">
        <v>55</v>
      </c>
      <c r="E9" s="15" t="s">
        <v>161</v>
      </c>
      <c r="F9" s="3">
        <v>24</v>
      </c>
      <c r="G9" s="3" t="s">
        <v>46</v>
      </c>
      <c r="H9" s="3">
        <v>1</v>
      </c>
      <c r="I9" s="17"/>
      <c r="J9" s="17">
        <f t="shared" si="0"/>
        <v>0</v>
      </c>
    </row>
    <row r="10" ht="37.05" customHeight="1" spans="2:10">
      <c r="B10" s="3">
        <v>7</v>
      </c>
      <c r="C10" s="15" t="s">
        <v>58</v>
      </c>
      <c r="D10" s="15" t="s">
        <v>162</v>
      </c>
      <c r="E10" s="17" t="s">
        <v>223</v>
      </c>
      <c r="F10" s="3">
        <v>138</v>
      </c>
      <c r="G10" s="3" t="s">
        <v>46</v>
      </c>
      <c r="H10" s="3">
        <v>1</v>
      </c>
      <c r="I10" s="17"/>
      <c r="J10" s="17">
        <f t="shared" si="0"/>
        <v>0</v>
      </c>
    </row>
    <row r="11" ht="37.05" customHeight="1" spans="2:10">
      <c r="B11" s="3">
        <v>8</v>
      </c>
      <c r="C11" s="15"/>
      <c r="D11" s="15" t="s">
        <v>164</v>
      </c>
      <c r="E11" s="17" t="s">
        <v>165</v>
      </c>
      <c r="F11" s="3">
        <v>1</v>
      </c>
      <c r="G11" s="3" t="s">
        <v>70</v>
      </c>
      <c r="H11" s="3">
        <v>1</v>
      </c>
      <c r="I11" s="17"/>
      <c r="J11" s="17">
        <f t="shared" si="0"/>
        <v>0</v>
      </c>
    </row>
    <row r="12" ht="37.05" customHeight="1" spans="2:10">
      <c r="B12" s="3">
        <v>9</v>
      </c>
      <c r="C12" s="15"/>
      <c r="D12" s="15" t="s">
        <v>61</v>
      </c>
      <c r="E12" s="17" t="s">
        <v>62</v>
      </c>
      <c r="F12" s="3">
        <v>2</v>
      </c>
      <c r="G12" s="3" t="s">
        <v>63</v>
      </c>
      <c r="H12" s="3">
        <v>1</v>
      </c>
      <c r="I12" s="17"/>
      <c r="J12" s="17">
        <f t="shared" si="0"/>
        <v>0</v>
      </c>
    </row>
    <row r="13" ht="37.05" customHeight="1" spans="2:10">
      <c r="B13" s="3">
        <v>10</v>
      </c>
      <c r="C13" s="15"/>
      <c r="D13" s="15" t="s">
        <v>64</v>
      </c>
      <c r="E13" s="17" t="s">
        <v>65</v>
      </c>
      <c r="F13" s="3">
        <v>2</v>
      </c>
      <c r="G13" s="3" t="s">
        <v>63</v>
      </c>
      <c r="H13" s="3">
        <v>1</v>
      </c>
      <c r="I13" s="17"/>
      <c r="J13" s="17">
        <f t="shared" si="0"/>
        <v>0</v>
      </c>
    </row>
    <row r="14" ht="37.05" customHeight="1" spans="2:10">
      <c r="B14" s="3">
        <v>11</v>
      </c>
      <c r="C14" s="15"/>
      <c r="D14" s="15" t="s">
        <v>66</v>
      </c>
      <c r="E14" s="17" t="s">
        <v>67</v>
      </c>
      <c r="F14" s="3">
        <v>2</v>
      </c>
      <c r="G14" s="3" t="s">
        <v>63</v>
      </c>
      <c r="H14" s="3">
        <v>1</v>
      </c>
      <c r="I14" s="17"/>
      <c r="J14" s="17">
        <f t="shared" si="0"/>
        <v>0</v>
      </c>
    </row>
    <row r="15" ht="37.05" customHeight="1" spans="2:10">
      <c r="B15" s="3">
        <v>12</v>
      </c>
      <c r="C15" s="15"/>
      <c r="D15" s="15" t="s">
        <v>68</v>
      </c>
      <c r="E15" s="17" t="s">
        <v>69</v>
      </c>
      <c r="F15" s="3">
        <v>4</v>
      </c>
      <c r="G15" s="3" t="s">
        <v>70</v>
      </c>
      <c r="H15" s="3">
        <v>1</v>
      </c>
      <c r="I15" s="17"/>
      <c r="J15" s="17">
        <f t="shared" si="0"/>
        <v>0</v>
      </c>
    </row>
    <row r="16" ht="37.05" customHeight="1" spans="2:10">
      <c r="B16" s="3">
        <v>13</v>
      </c>
      <c r="C16" s="15"/>
      <c r="D16" s="15" t="s">
        <v>71</v>
      </c>
      <c r="E16" s="17" t="s">
        <v>72</v>
      </c>
      <c r="F16" s="3">
        <v>3</v>
      </c>
      <c r="G16" s="3" t="s">
        <v>63</v>
      </c>
      <c r="H16" s="3">
        <v>1</v>
      </c>
      <c r="I16" s="17"/>
      <c r="J16" s="17">
        <f t="shared" si="0"/>
        <v>0</v>
      </c>
    </row>
    <row r="17" ht="37.05" customHeight="1" spans="2:10">
      <c r="B17" s="3">
        <v>14</v>
      </c>
      <c r="C17" s="15"/>
      <c r="D17" s="15" t="s">
        <v>76</v>
      </c>
      <c r="E17" s="17" t="s">
        <v>77</v>
      </c>
      <c r="F17" s="3">
        <v>2</v>
      </c>
      <c r="G17" s="3" t="s">
        <v>78</v>
      </c>
      <c r="H17" s="3">
        <v>1</v>
      </c>
      <c r="I17" s="17"/>
      <c r="J17" s="17">
        <f t="shared" si="0"/>
        <v>0</v>
      </c>
    </row>
    <row r="18" ht="37.05" customHeight="1" spans="2:10">
      <c r="B18" s="3">
        <v>15</v>
      </c>
      <c r="C18" s="15"/>
      <c r="D18" s="15" t="s">
        <v>79</v>
      </c>
      <c r="E18" s="17" t="s">
        <v>166</v>
      </c>
      <c r="F18" s="3">
        <v>2</v>
      </c>
      <c r="G18" s="3" t="s">
        <v>81</v>
      </c>
      <c r="H18" s="3">
        <v>1</v>
      </c>
      <c r="I18" s="17"/>
      <c r="J18" s="17">
        <f t="shared" si="0"/>
        <v>0</v>
      </c>
    </row>
    <row r="19" ht="37.05" customHeight="1" spans="2:10">
      <c r="B19" s="3">
        <v>16</v>
      </c>
      <c r="C19" s="15"/>
      <c r="D19" s="15" t="s">
        <v>82</v>
      </c>
      <c r="E19" s="17" t="s">
        <v>83</v>
      </c>
      <c r="F19" s="3">
        <v>1</v>
      </c>
      <c r="G19" s="3" t="s">
        <v>11</v>
      </c>
      <c r="H19" s="3">
        <v>1</v>
      </c>
      <c r="I19" s="17"/>
      <c r="J19" s="17">
        <f t="shared" si="0"/>
        <v>0</v>
      </c>
    </row>
    <row r="20" ht="37.05" customHeight="1" spans="2:10">
      <c r="B20" s="3">
        <v>17</v>
      </c>
      <c r="C20" s="15" t="s">
        <v>85</v>
      </c>
      <c r="D20" s="15" t="s">
        <v>86</v>
      </c>
      <c r="E20" s="17" t="s">
        <v>168</v>
      </c>
      <c r="F20" s="3">
        <v>16</v>
      </c>
      <c r="G20" s="3" t="s">
        <v>88</v>
      </c>
      <c r="H20" s="3">
        <v>1</v>
      </c>
      <c r="I20" s="17"/>
      <c r="J20" s="17">
        <f t="shared" ref="J20:J28" si="1">I19*H20*F20</f>
        <v>0</v>
      </c>
    </row>
    <row r="21" ht="37.05" customHeight="1" spans="2:10">
      <c r="B21" s="3">
        <v>18</v>
      </c>
      <c r="C21" s="15"/>
      <c r="D21" s="15" t="s">
        <v>89</v>
      </c>
      <c r="E21" s="17" t="s">
        <v>169</v>
      </c>
      <c r="F21" s="3">
        <v>8</v>
      </c>
      <c r="G21" s="3" t="s">
        <v>88</v>
      </c>
      <c r="H21" s="3">
        <v>1</v>
      </c>
      <c r="I21" s="17"/>
      <c r="J21" s="17">
        <f t="shared" si="1"/>
        <v>0</v>
      </c>
    </row>
    <row r="22" ht="37.05" customHeight="1" spans="2:10">
      <c r="B22" s="3">
        <v>19</v>
      </c>
      <c r="C22" s="15"/>
      <c r="D22" s="15" t="s">
        <v>91</v>
      </c>
      <c r="E22" s="17" t="s">
        <v>170</v>
      </c>
      <c r="F22" s="3">
        <v>6</v>
      </c>
      <c r="G22" s="3" t="s">
        <v>88</v>
      </c>
      <c r="H22" s="3">
        <v>1</v>
      </c>
      <c r="I22" s="17"/>
      <c r="J22" s="17">
        <f t="shared" si="1"/>
        <v>0</v>
      </c>
    </row>
    <row r="23" ht="37.05" customHeight="1" spans="2:10">
      <c r="B23" s="3">
        <v>20</v>
      </c>
      <c r="C23" s="15"/>
      <c r="D23" s="15" t="s">
        <v>93</v>
      </c>
      <c r="E23" s="17" t="s">
        <v>171</v>
      </c>
      <c r="F23" s="3">
        <v>1</v>
      </c>
      <c r="G23" s="3" t="s">
        <v>63</v>
      </c>
      <c r="H23" s="3">
        <v>1</v>
      </c>
      <c r="I23" s="17"/>
      <c r="J23" s="17">
        <f t="shared" si="1"/>
        <v>0</v>
      </c>
    </row>
    <row r="24" ht="37.05" customHeight="1" spans="2:10">
      <c r="B24" s="3">
        <v>21</v>
      </c>
      <c r="C24" s="15"/>
      <c r="D24" s="15" t="s">
        <v>224</v>
      </c>
      <c r="E24" s="17"/>
      <c r="F24" s="3">
        <v>1</v>
      </c>
      <c r="G24" s="3" t="s">
        <v>70</v>
      </c>
      <c r="H24" s="3">
        <v>1</v>
      </c>
      <c r="I24" s="17"/>
      <c r="J24" s="17">
        <f t="shared" si="1"/>
        <v>0</v>
      </c>
    </row>
    <row r="25" ht="37.05" customHeight="1" spans="2:10">
      <c r="B25" s="3">
        <v>22</v>
      </c>
      <c r="C25" s="15"/>
      <c r="D25" s="15" t="s">
        <v>95</v>
      </c>
      <c r="E25" s="17" t="s">
        <v>96</v>
      </c>
      <c r="F25" s="3">
        <v>6</v>
      </c>
      <c r="G25" s="3" t="s">
        <v>97</v>
      </c>
      <c r="H25" s="3">
        <v>1</v>
      </c>
      <c r="I25" s="17"/>
      <c r="J25" s="17">
        <f t="shared" si="1"/>
        <v>0</v>
      </c>
    </row>
    <row r="26" ht="37.05" customHeight="1" spans="2:10">
      <c r="B26" s="3">
        <v>23</v>
      </c>
      <c r="C26" s="15"/>
      <c r="D26" s="15" t="s">
        <v>98</v>
      </c>
      <c r="E26" s="17" t="s">
        <v>99</v>
      </c>
      <c r="F26" s="3">
        <v>6</v>
      </c>
      <c r="G26" s="3" t="s">
        <v>33</v>
      </c>
      <c r="H26" s="3">
        <v>1</v>
      </c>
      <c r="I26" s="17"/>
      <c r="J26" s="17">
        <f t="shared" si="1"/>
        <v>0</v>
      </c>
    </row>
    <row r="27" ht="37.05" customHeight="1" spans="2:10">
      <c r="B27" s="3">
        <v>24</v>
      </c>
      <c r="C27" s="15"/>
      <c r="D27" s="15" t="s">
        <v>76</v>
      </c>
      <c r="E27" s="17" t="s">
        <v>100</v>
      </c>
      <c r="F27" s="3">
        <v>1</v>
      </c>
      <c r="G27" s="3" t="s">
        <v>78</v>
      </c>
      <c r="H27" s="3">
        <v>1</v>
      </c>
      <c r="I27" s="17"/>
      <c r="J27" s="17">
        <f t="shared" si="1"/>
        <v>0</v>
      </c>
    </row>
    <row r="28" ht="37.05" customHeight="1" spans="2:10">
      <c r="B28" s="3">
        <v>25</v>
      </c>
      <c r="C28" s="15"/>
      <c r="D28" s="15" t="s">
        <v>101</v>
      </c>
      <c r="E28" s="17" t="s">
        <v>225</v>
      </c>
      <c r="F28" s="3">
        <v>1</v>
      </c>
      <c r="G28" s="3" t="s">
        <v>11</v>
      </c>
      <c r="H28" s="3">
        <v>1</v>
      </c>
      <c r="I28" s="17"/>
      <c r="J28" s="17">
        <f t="shared" si="1"/>
        <v>0</v>
      </c>
    </row>
    <row r="29" ht="37.05" customHeight="1" spans="2:10">
      <c r="B29" s="3">
        <v>26</v>
      </c>
      <c r="C29" s="15" t="s">
        <v>103</v>
      </c>
      <c r="D29" s="15" t="s">
        <v>104</v>
      </c>
      <c r="E29" s="17" t="s">
        <v>105</v>
      </c>
      <c r="F29" s="3">
        <v>86</v>
      </c>
      <c r="G29" s="3" t="s">
        <v>63</v>
      </c>
      <c r="H29" s="3">
        <v>1</v>
      </c>
      <c r="I29" s="17"/>
      <c r="J29" s="17">
        <f t="shared" ref="J29:J43" si="2">I28*H29*F29</f>
        <v>0</v>
      </c>
    </row>
    <row r="30" ht="37.05" customHeight="1" spans="2:10">
      <c r="B30" s="3">
        <v>27</v>
      </c>
      <c r="C30" s="15"/>
      <c r="D30" s="15" t="s">
        <v>106</v>
      </c>
      <c r="E30" s="17" t="s">
        <v>107</v>
      </c>
      <c r="F30" s="3">
        <v>76</v>
      </c>
      <c r="G30" s="3" t="s">
        <v>63</v>
      </c>
      <c r="H30" s="3">
        <v>1</v>
      </c>
      <c r="I30" s="17"/>
      <c r="J30" s="17">
        <f t="shared" si="2"/>
        <v>0</v>
      </c>
    </row>
    <row r="31" ht="37.05" customHeight="1" spans="2:10">
      <c r="B31" s="3">
        <v>28</v>
      </c>
      <c r="C31" s="15"/>
      <c r="D31" s="15" t="s">
        <v>108</v>
      </c>
      <c r="E31" s="17" t="s">
        <v>109</v>
      </c>
      <c r="F31" s="3">
        <v>66</v>
      </c>
      <c r="G31" s="3" t="s">
        <v>63</v>
      </c>
      <c r="H31" s="3">
        <v>1</v>
      </c>
      <c r="I31" s="17"/>
      <c r="J31" s="17">
        <f t="shared" si="2"/>
        <v>0</v>
      </c>
    </row>
    <row r="32" ht="37.05" customHeight="1" spans="2:10">
      <c r="B32" s="3">
        <v>29</v>
      </c>
      <c r="C32" s="15"/>
      <c r="D32" s="15" t="s">
        <v>173</v>
      </c>
      <c r="E32" s="17" t="s">
        <v>226</v>
      </c>
      <c r="F32" s="3">
        <v>2</v>
      </c>
      <c r="G32" s="3" t="s">
        <v>75</v>
      </c>
      <c r="H32" s="3">
        <v>1</v>
      </c>
      <c r="I32" s="17"/>
      <c r="J32" s="17">
        <f t="shared" si="2"/>
        <v>0</v>
      </c>
    </row>
    <row r="33" ht="37.05" customHeight="1" spans="2:10">
      <c r="B33" s="3">
        <v>30</v>
      </c>
      <c r="C33" s="15"/>
      <c r="D33" s="15"/>
      <c r="E33" s="17" t="s">
        <v>227</v>
      </c>
      <c r="F33" s="3">
        <v>2</v>
      </c>
      <c r="G33" s="3" t="s">
        <v>75</v>
      </c>
      <c r="H33" s="3">
        <v>1</v>
      </c>
      <c r="I33" s="17"/>
      <c r="J33" s="17">
        <f t="shared" si="2"/>
        <v>0</v>
      </c>
    </row>
    <row r="34" ht="37.05" customHeight="1" spans="2:10">
      <c r="B34" s="3">
        <v>31</v>
      </c>
      <c r="C34" s="15"/>
      <c r="D34" s="15"/>
      <c r="E34" s="17" t="s">
        <v>176</v>
      </c>
      <c r="F34" s="3">
        <v>2</v>
      </c>
      <c r="G34" s="3" t="s">
        <v>75</v>
      </c>
      <c r="H34" s="3">
        <v>1</v>
      </c>
      <c r="I34" s="17"/>
      <c r="J34" s="17">
        <f t="shared" si="2"/>
        <v>0</v>
      </c>
    </row>
    <row r="35" ht="37.05" customHeight="1" spans="2:10">
      <c r="B35" s="3">
        <v>32</v>
      </c>
      <c r="C35" s="15"/>
      <c r="D35" s="15" t="s">
        <v>112</v>
      </c>
      <c r="E35" s="17" t="s">
        <v>113</v>
      </c>
      <c r="F35" s="3">
        <v>1</v>
      </c>
      <c r="G35" s="3" t="s">
        <v>63</v>
      </c>
      <c r="H35" s="3">
        <v>1</v>
      </c>
      <c r="I35" s="17"/>
      <c r="J35" s="17">
        <f t="shared" si="2"/>
        <v>0</v>
      </c>
    </row>
    <row r="36" ht="37.05" customHeight="1" spans="2:10">
      <c r="B36" s="3">
        <v>33</v>
      </c>
      <c r="C36" s="15"/>
      <c r="D36" s="15" t="s">
        <v>114</v>
      </c>
      <c r="E36" s="17" t="s">
        <v>115</v>
      </c>
      <c r="F36" s="3">
        <v>3</v>
      </c>
      <c r="G36" s="3" t="s">
        <v>70</v>
      </c>
      <c r="H36" s="3">
        <v>1</v>
      </c>
      <c r="I36" s="17"/>
      <c r="J36" s="17">
        <f t="shared" si="2"/>
        <v>0</v>
      </c>
    </row>
    <row r="37" ht="37.05" customHeight="1" spans="2:10">
      <c r="B37" s="3">
        <v>34</v>
      </c>
      <c r="C37" s="15"/>
      <c r="D37" s="15" t="s">
        <v>116</v>
      </c>
      <c r="E37" s="17" t="s">
        <v>117</v>
      </c>
      <c r="F37" s="3">
        <v>3</v>
      </c>
      <c r="G37" s="3" t="s">
        <v>63</v>
      </c>
      <c r="H37" s="3">
        <v>1</v>
      </c>
      <c r="I37" s="17"/>
      <c r="J37" s="17">
        <f t="shared" si="2"/>
        <v>0</v>
      </c>
    </row>
    <row r="38" ht="37.05" customHeight="1" spans="2:10">
      <c r="B38" s="3">
        <v>35</v>
      </c>
      <c r="C38" s="15"/>
      <c r="D38" s="15" t="s">
        <v>76</v>
      </c>
      <c r="E38" s="17" t="s">
        <v>77</v>
      </c>
      <c r="F38" s="3">
        <v>2</v>
      </c>
      <c r="G38" s="3" t="s">
        <v>78</v>
      </c>
      <c r="H38" s="3">
        <v>1</v>
      </c>
      <c r="I38" s="17"/>
      <c r="J38" s="17">
        <f t="shared" si="2"/>
        <v>0</v>
      </c>
    </row>
    <row r="39" ht="37.05" customHeight="1" spans="2:10">
      <c r="B39" s="3">
        <v>36</v>
      </c>
      <c r="C39" s="15"/>
      <c r="D39" s="15" t="s">
        <v>118</v>
      </c>
      <c r="E39" s="17" t="s">
        <v>119</v>
      </c>
      <c r="F39" s="3">
        <v>4</v>
      </c>
      <c r="G39" s="3" t="s">
        <v>63</v>
      </c>
      <c r="H39" s="3">
        <v>1</v>
      </c>
      <c r="I39" s="17"/>
      <c r="J39" s="17">
        <f t="shared" si="2"/>
        <v>0</v>
      </c>
    </row>
    <row r="40" ht="37.05" customHeight="1" spans="2:10">
      <c r="B40" s="3">
        <v>37</v>
      </c>
      <c r="C40" s="15"/>
      <c r="D40" s="15" t="s">
        <v>120</v>
      </c>
      <c r="E40" s="17"/>
      <c r="F40" s="3">
        <v>4</v>
      </c>
      <c r="G40" s="3" t="s">
        <v>63</v>
      </c>
      <c r="H40" s="3">
        <v>1</v>
      </c>
      <c r="I40" s="17"/>
      <c r="J40" s="17">
        <f t="shared" si="2"/>
        <v>0</v>
      </c>
    </row>
    <row r="41" ht="37.05" customHeight="1" spans="2:10">
      <c r="B41" s="3">
        <v>38</v>
      </c>
      <c r="C41" s="15"/>
      <c r="D41" s="15" t="s">
        <v>121</v>
      </c>
      <c r="E41" s="17" t="s">
        <v>122</v>
      </c>
      <c r="F41" s="3">
        <v>1</v>
      </c>
      <c r="G41" s="3" t="s">
        <v>21</v>
      </c>
      <c r="H41" s="3">
        <v>1</v>
      </c>
      <c r="I41" s="17"/>
      <c r="J41" s="17">
        <f t="shared" si="2"/>
        <v>0</v>
      </c>
    </row>
    <row r="42" ht="58.05" customHeight="1" spans="2:10">
      <c r="B42" s="3">
        <v>39</v>
      </c>
      <c r="C42" s="17" t="s">
        <v>124</v>
      </c>
      <c r="D42" s="15" t="s">
        <v>177</v>
      </c>
      <c r="E42" s="17" t="s">
        <v>178</v>
      </c>
      <c r="F42" s="3">
        <v>1</v>
      </c>
      <c r="G42" s="3" t="s">
        <v>11</v>
      </c>
      <c r="H42" s="3">
        <v>1</v>
      </c>
      <c r="I42" s="17"/>
      <c r="J42" s="17">
        <f t="shared" si="2"/>
        <v>0</v>
      </c>
    </row>
    <row r="43" ht="58.05" customHeight="1" spans="2:10">
      <c r="B43" s="3">
        <v>40</v>
      </c>
      <c r="C43" s="17"/>
      <c r="D43" s="15" t="s">
        <v>125</v>
      </c>
      <c r="E43" s="17" t="s">
        <v>178</v>
      </c>
      <c r="F43" s="3">
        <v>1</v>
      </c>
      <c r="G43" s="3" t="s">
        <v>11</v>
      </c>
      <c r="H43" s="3">
        <v>1</v>
      </c>
      <c r="I43" s="17"/>
      <c r="J43" s="17">
        <f t="shared" si="2"/>
        <v>0</v>
      </c>
    </row>
    <row r="44" ht="37.05" customHeight="1" spans="2:10">
      <c r="B44" s="3">
        <v>41</v>
      </c>
      <c r="C44" s="18" t="s">
        <v>15</v>
      </c>
      <c r="D44" s="15" t="s">
        <v>128</v>
      </c>
      <c r="E44" s="17" t="s">
        <v>178</v>
      </c>
      <c r="F44" s="3">
        <v>17</v>
      </c>
      <c r="G44" s="3" t="s">
        <v>130</v>
      </c>
      <c r="H44" s="3">
        <v>1</v>
      </c>
      <c r="I44" s="17"/>
      <c r="J44" s="17">
        <f t="shared" ref="J44:J54" si="3">I43*H44*F44</f>
        <v>0</v>
      </c>
    </row>
    <row r="45" ht="37.05" customHeight="1" spans="2:10">
      <c r="B45" s="3">
        <v>42</v>
      </c>
      <c r="C45" s="18"/>
      <c r="D45" s="15" t="s">
        <v>131</v>
      </c>
      <c r="E45" s="17" t="s">
        <v>178</v>
      </c>
      <c r="F45" s="3">
        <v>5</v>
      </c>
      <c r="G45" s="3" t="s">
        <v>130</v>
      </c>
      <c r="H45" s="3">
        <v>1</v>
      </c>
      <c r="I45" s="17"/>
      <c r="J45" s="17">
        <f t="shared" si="3"/>
        <v>0</v>
      </c>
    </row>
    <row r="46" ht="37.05" customHeight="1" spans="2:10">
      <c r="B46" s="3">
        <v>43</v>
      </c>
      <c r="C46" s="18"/>
      <c r="D46" s="15" t="s">
        <v>132</v>
      </c>
      <c r="E46" s="17" t="s">
        <v>133</v>
      </c>
      <c r="F46" s="3">
        <v>1</v>
      </c>
      <c r="G46" s="3" t="s">
        <v>63</v>
      </c>
      <c r="H46" s="3">
        <v>1</v>
      </c>
      <c r="I46" s="17"/>
      <c r="J46" s="17">
        <f t="shared" si="3"/>
        <v>0</v>
      </c>
    </row>
    <row r="47" ht="37.05" customHeight="1" spans="2:10">
      <c r="B47" s="3">
        <v>44</v>
      </c>
      <c r="C47" s="18"/>
      <c r="D47" s="15"/>
      <c r="E47" s="17" t="s">
        <v>134</v>
      </c>
      <c r="F47" s="3">
        <v>1</v>
      </c>
      <c r="G47" s="3" t="s">
        <v>130</v>
      </c>
      <c r="H47" s="3">
        <v>1</v>
      </c>
      <c r="I47" s="17"/>
      <c r="J47" s="17">
        <f t="shared" si="3"/>
        <v>0</v>
      </c>
    </row>
    <row r="48" ht="37.05" customHeight="1" spans="2:10">
      <c r="B48" s="3">
        <v>45</v>
      </c>
      <c r="C48" s="18"/>
      <c r="D48" s="15"/>
      <c r="E48" s="17" t="s">
        <v>135</v>
      </c>
      <c r="F48" s="3">
        <v>1</v>
      </c>
      <c r="G48" s="3" t="s">
        <v>63</v>
      </c>
      <c r="H48" s="3">
        <v>1</v>
      </c>
      <c r="I48" s="17"/>
      <c r="J48" s="17">
        <f t="shared" si="3"/>
        <v>0</v>
      </c>
    </row>
    <row r="49" ht="37.05" customHeight="1" spans="2:10">
      <c r="B49" s="3">
        <v>46</v>
      </c>
      <c r="C49" s="18"/>
      <c r="D49" s="15"/>
      <c r="E49" s="17" t="s">
        <v>228</v>
      </c>
      <c r="F49" s="3">
        <v>1</v>
      </c>
      <c r="G49" s="3" t="s">
        <v>63</v>
      </c>
      <c r="H49" s="3">
        <v>1</v>
      </c>
      <c r="I49" s="17"/>
      <c r="J49" s="17">
        <f t="shared" si="3"/>
        <v>0</v>
      </c>
    </row>
    <row r="50" ht="37.05" customHeight="1" spans="2:10">
      <c r="B50" s="3">
        <v>47</v>
      </c>
      <c r="C50" s="18"/>
      <c r="D50" s="15"/>
      <c r="E50" s="17" t="s">
        <v>137</v>
      </c>
      <c r="F50" s="3">
        <v>5</v>
      </c>
      <c r="G50" s="3" t="s">
        <v>63</v>
      </c>
      <c r="H50" s="3">
        <v>1</v>
      </c>
      <c r="I50" s="17"/>
      <c r="J50" s="17">
        <f t="shared" si="3"/>
        <v>0</v>
      </c>
    </row>
    <row r="51" ht="37.05" customHeight="1" spans="2:10">
      <c r="B51" s="3">
        <v>48</v>
      </c>
      <c r="C51" s="18"/>
      <c r="D51" s="15"/>
      <c r="E51" s="17" t="s">
        <v>138</v>
      </c>
      <c r="F51" s="3">
        <v>5</v>
      </c>
      <c r="G51" s="3" t="s">
        <v>130</v>
      </c>
      <c r="H51" s="3">
        <v>1</v>
      </c>
      <c r="I51" s="17"/>
      <c r="J51" s="17">
        <f t="shared" si="3"/>
        <v>0</v>
      </c>
    </row>
    <row r="52" ht="37.05" customHeight="1" spans="2:10">
      <c r="B52" s="3">
        <v>49</v>
      </c>
      <c r="C52" s="18"/>
      <c r="D52" s="15" t="s">
        <v>139</v>
      </c>
      <c r="E52" s="17" t="s">
        <v>140</v>
      </c>
      <c r="F52" s="3">
        <v>5</v>
      </c>
      <c r="G52" s="3" t="s">
        <v>63</v>
      </c>
      <c r="H52" s="3">
        <v>1</v>
      </c>
      <c r="I52" s="17"/>
      <c r="J52" s="17">
        <f t="shared" si="3"/>
        <v>0</v>
      </c>
    </row>
    <row r="53" ht="37.05" customHeight="1" spans="2:10">
      <c r="B53" s="3">
        <v>50</v>
      </c>
      <c r="C53" s="18"/>
      <c r="D53" s="15"/>
      <c r="E53" s="17" t="s">
        <v>229</v>
      </c>
      <c r="F53" s="3">
        <v>5</v>
      </c>
      <c r="G53" s="3" t="s">
        <v>130</v>
      </c>
      <c r="H53" s="3">
        <v>1</v>
      </c>
      <c r="I53" s="17"/>
      <c r="J53" s="17">
        <f t="shared" si="3"/>
        <v>0</v>
      </c>
    </row>
    <row r="54" ht="37.05" customHeight="1" spans="2:10">
      <c r="B54" s="3">
        <v>51</v>
      </c>
      <c r="C54" s="18"/>
      <c r="D54" s="15" t="s">
        <v>183</v>
      </c>
      <c r="E54" s="17" t="s">
        <v>143</v>
      </c>
      <c r="F54" s="3">
        <v>1</v>
      </c>
      <c r="G54" s="3" t="s">
        <v>11</v>
      </c>
      <c r="H54" s="3">
        <v>1</v>
      </c>
      <c r="I54" s="17"/>
      <c r="J54" s="17">
        <f t="shared" si="3"/>
        <v>0</v>
      </c>
    </row>
    <row r="55" ht="37.05" customHeight="1" spans="2:10">
      <c r="B55" s="3">
        <v>52</v>
      </c>
      <c r="C55" s="18"/>
      <c r="D55" s="19" t="s">
        <v>230</v>
      </c>
      <c r="E55" s="3" t="s">
        <v>200</v>
      </c>
      <c r="F55" s="3">
        <v>1</v>
      </c>
      <c r="G55" s="20" t="s">
        <v>21</v>
      </c>
      <c r="H55" s="3">
        <v>1</v>
      </c>
      <c r="I55" s="17"/>
      <c r="J55" s="17"/>
    </row>
    <row r="56" ht="37.95" customHeight="1" spans="2:10">
      <c r="B56" s="3">
        <v>53</v>
      </c>
      <c r="C56" s="21" t="s">
        <v>231</v>
      </c>
      <c r="D56" s="22"/>
      <c r="E56" s="23"/>
      <c r="F56" s="3">
        <v>1</v>
      </c>
      <c r="G56" s="3" t="s">
        <v>11</v>
      </c>
      <c r="H56" s="3">
        <v>1</v>
      </c>
      <c r="J56" s="17">
        <f>I55*H56*F56</f>
        <v>0</v>
      </c>
    </row>
    <row r="57" ht="37.05" customHeight="1" spans="2:10">
      <c r="B57" s="21" t="s">
        <v>232</v>
      </c>
      <c r="C57" s="22"/>
      <c r="D57" s="22"/>
      <c r="E57" s="22"/>
      <c r="F57" s="22"/>
      <c r="G57" s="22"/>
      <c r="H57" s="22"/>
      <c r="I57" s="23"/>
      <c r="J57" s="17"/>
    </row>
  </sheetData>
  <mergeCells count="15">
    <mergeCell ref="B1:J1"/>
    <mergeCell ref="C2:D2"/>
    <mergeCell ref="C56:E56"/>
    <mergeCell ref="B57:I57"/>
    <mergeCell ref="B3:B4"/>
    <mergeCell ref="C3:C9"/>
    <mergeCell ref="C10:C19"/>
    <mergeCell ref="C20:C28"/>
    <mergeCell ref="C29:C41"/>
    <mergeCell ref="C42:C43"/>
    <mergeCell ref="C44:C55"/>
    <mergeCell ref="D3:D4"/>
    <mergeCell ref="D32:D34"/>
    <mergeCell ref="D46:D51"/>
    <mergeCell ref="D52:D53"/>
  </mergeCells>
  <pageMargins left="0.550694444444444" right="0.432638888888889" top="0.66875" bottom="0.472222222222222" header="0.5" footer="0.5"/>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K11"/>
  <sheetViews>
    <sheetView zoomScale="70" zoomScaleNormal="70" topLeftCell="C1" workbookViewId="0">
      <selection activeCell="D10" sqref="D10:F10"/>
    </sheetView>
  </sheetViews>
  <sheetFormatPr defaultColWidth="9" defaultRowHeight="13.5"/>
  <cols>
    <col min="1" max="1" width="5" hidden="1" customWidth="1"/>
    <col min="2" max="2" width="5" customWidth="1"/>
    <col min="3" max="3" width="14.3333333333333" customWidth="1"/>
    <col min="4" max="4" width="10.2166666666667" customWidth="1"/>
    <col min="5" max="5" width="18.8833333333333" customWidth="1"/>
    <col min="6" max="6" width="44.2166666666667" customWidth="1"/>
    <col min="7" max="7" width="10.5583333333333" customWidth="1"/>
    <col min="9" max="9" width="11.5583333333333" customWidth="1"/>
    <col min="10" max="10" width="13" customWidth="1"/>
  </cols>
  <sheetData>
    <row r="1" ht="34.2" customHeight="1" spans="3:10">
      <c r="C1" s="1" t="s">
        <v>233</v>
      </c>
      <c r="D1" s="1"/>
      <c r="E1" s="1"/>
      <c r="F1" s="1"/>
      <c r="G1" s="1"/>
      <c r="H1" s="1"/>
      <c r="I1" s="1"/>
      <c r="J1" s="1"/>
    </row>
    <row r="2" ht="56.4" customHeight="1" spans="2:11">
      <c r="B2" s="2" t="s">
        <v>1</v>
      </c>
      <c r="C2" s="2" t="s">
        <v>3</v>
      </c>
      <c r="D2" s="2" t="s">
        <v>4</v>
      </c>
      <c r="E2" s="2" t="s">
        <v>5</v>
      </c>
      <c r="F2" s="2"/>
      <c r="G2" s="2" t="s">
        <v>8</v>
      </c>
      <c r="H2" s="2" t="s">
        <v>7</v>
      </c>
      <c r="I2" s="2" t="s">
        <v>234</v>
      </c>
      <c r="J2" s="2" t="s">
        <v>153</v>
      </c>
      <c r="K2" s="11"/>
    </row>
    <row r="3" ht="72.6" customHeight="1" spans="2:10">
      <c r="B3" s="3">
        <v>1</v>
      </c>
      <c r="C3" s="4" t="s">
        <v>25</v>
      </c>
      <c r="D3" s="4" t="s">
        <v>235</v>
      </c>
      <c r="E3" s="4" t="s">
        <v>236</v>
      </c>
      <c r="F3" s="4"/>
      <c r="G3" s="3" t="s">
        <v>11</v>
      </c>
      <c r="H3" s="3"/>
      <c r="I3" s="3">
        <v>1</v>
      </c>
      <c r="J3" s="3"/>
    </row>
    <row r="4" ht="111.6" customHeight="1" spans="2:10">
      <c r="B4" s="3">
        <v>2</v>
      </c>
      <c r="C4" s="4"/>
      <c r="D4" s="4" t="s">
        <v>237</v>
      </c>
      <c r="E4" s="5" t="s">
        <v>238</v>
      </c>
      <c r="F4" s="5" t="s">
        <v>239</v>
      </c>
      <c r="G4" s="3" t="s">
        <v>11</v>
      </c>
      <c r="H4" s="3"/>
      <c r="I4" s="3">
        <v>1</v>
      </c>
      <c r="J4" s="3"/>
    </row>
    <row r="5" ht="60" customHeight="1" spans="2:10">
      <c r="B5" s="3">
        <v>3</v>
      </c>
      <c r="C5" s="4"/>
      <c r="D5" s="4"/>
      <c r="E5" s="5" t="s">
        <v>240</v>
      </c>
      <c r="F5" s="5" t="s">
        <v>241</v>
      </c>
      <c r="G5" s="3"/>
      <c r="H5" s="3"/>
      <c r="I5" s="3"/>
      <c r="J5" s="3"/>
    </row>
    <row r="6" ht="47.4" customHeight="1" spans="2:10">
      <c r="B6" s="3">
        <v>4</v>
      </c>
      <c r="C6" s="4"/>
      <c r="D6" s="4"/>
      <c r="E6" s="5" t="s">
        <v>242</v>
      </c>
      <c r="F6" s="5" t="s">
        <v>243</v>
      </c>
      <c r="G6" s="3"/>
      <c r="H6" s="3"/>
      <c r="I6" s="3"/>
      <c r="J6" s="3"/>
    </row>
    <row r="7" ht="84" customHeight="1" spans="2:10">
      <c r="B7" s="3">
        <v>5</v>
      </c>
      <c r="C7" s="4"/>
      <c r="D7" s="4"/>
      <c r="E7" s="5" t="s">
        <v>244</v>
      </c>
      <c r="F7" s="5" t="s">
        <v>245</v>
      </c>
      <c r="G7" s="3"/>
      <c r="H7" s="3"/>
      <c r="I7" s="3"/>
      <c r="J7" s="3"/>
    </row>
    <row r="8" ht="45.6" customHeight="1" spans="2:10">
      <c r="B8" s="3">
        <v>6</v>
      </c>
      <c r="C8" s="4"/>
      <c r="D8" s="4" t="s">
        <v>246</v>
      </c>
      <c r="E8" s="4" t="s">
        <v>247</v>
      </c>
      <c r="F8" s="4"/>
      <c r="G8" s="3" t="s">
        <v>11</v>
      </c>
      <c r="H8" s="3"/>
      <c r="I8" s="3">
        <v>1</v>
      </c>
      <c r="J8" s="3"/>
    </row>
    <row r="9" ht="49.8" customHeight="1" spans="2:10">
      <c r="B9" s="3">
        <v>15</v>
      </c>
      <c r="C9" s="6" t="s">
        <v>248</v>
      </c>
      <c r="D9" s="7" t="s">
        <v>249</v>
      </c>
      <c r="E9" s="8"/>
      <c r="F9" s="9"/>
      <c r="G9" s="3" t="s">
        <v>250</v>
      </c>
      <c r="H9" s="3"/>
      <c r="I9" s="3">
        <v>12</v>
      </c>
      <c r="J9" s="3">
        <f>H9*I9</f>
        <v>0</v>
      </c>
    </row>
    <row r="10" ht="73.95" customHeight="1" spans="2:10">
      <c r="B10" s="3">
        <v>16</v>
      </c>
      <c r="C10" s="10"/>
      <c r="D10" s="7" t="s">
        <v>251</v>
      </c>
      <c r="E10" s="8"/>
      <c r="F10" s="9"/>
      <c r="G10" s="3" t="s">
        <v>250</v>
      </c>
      <c r="H10" s="3"/>
      <c r="I10" s="3">
        <v>12</v>
      </c>
      <c r="J10" s="3">
        <f>H10*I10</f>
        <v>0</v>
      </c>
    </row>
    <row r="11" ht="36" customHeight="1" spans="2:10">
      <c r="B11" s="3" t="s">
        <v>9</v>
      </c>
      <c r="C11" s="3"/>
      <c r="D11" s="3"/>
      <c r="E11" s="3"/>
      <c r="F11" s="3"/>
      <c r="G11" s="3"/>
      <c r="H11" s="3"/>
      <c r="I11" s="3"/>
      <c r="J11" s="12"/>
    </row>
  </sheetData>
  <mergeCells count="14">
    <mergeCell ref="C1:J1"/>
    <mergeCell ref="E2:F2"/>
    <mergeCell ref="E3:F3"/>
    <mergeCell ref="E8:F8"/>
    <mergeCell ref="D9:F9"/>
    <mergeCell ref="D10:F10"/>
    <mergeCell ref="B11:I11"/>
    <mergeCell ref="C3:C8"/>
    <mergeCell ref="C9:C10"/>
    <mergeCell ref="D4:D7"/>
    <mergeCell ref="G4:G7"/>
    <mergeCell ref="H3:H8"/>
    <mergeCell ref="I4:I7"/>
    <mergeCell ref="J3:J8"/>
  </mergeCells>
  <pageMargins left="0.511805555555556" right="0.7" top="0.393055555555556" bottom="0.75" header="0.3" footer="0.3"/>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WPS 文字</Application>
  <HeadingPairs>
    <vt:vector size="2" baseType="variant">
      <vt:variant>
        <vt:lpstr>工作表</vt:lpstr>
      </vt:variant>
      <vt:variant>
        <vt:i4>7</vt:i4>
      </vt:variant>
    </vt:vector>
  </HeadingPairs>
  <TitlesOfParts>
    <vt:vector size="7" baseType="lpstr">
      <vt:lpstr>总表</vt:lpstr>
      <vt:lpstr>亚太展</vt:lpstr>
      <vt:lpstr>联名设计大秀</vt:lpstr>
      <vt:lpstr>开幕式</vt:lpstr>
      <vt:lpstr>推介会</vt:lpstr>
      <vt:lpstr>闭幕式</vt:lpstr>
      <vt:lpstr>国潮泉州区域品牌领跑计划</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apple</dc:creator>
  <cp:lastModifiedBy>-</cp:lastModifiedBy>
  <dcterms:created xsi:type="dcterms:W3CDTF">2024-07-27T06:26:00Z</dcterms:created>
  <dcterms:modified xsi:type="dcterms:W3CDTF">2024-10-24T08:33:37Z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0E865A6337A84400BAE5BC589B2E820D_13</vt:lpwstr>
  </property>
  <property fmtid="{D5CDD505-2E9C-101B-9397-08002B2CF9AE}" pid="3" name="KSOProductBuildVer">
    <vt:lpwstr>2052-12.1.0.18608</vt:lpwstr>
  </property>
</Properties>
</file>